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774" activeTab="8"/>
  </bookViews>
  <sheets>
    <sheet name="封面" sheetId="164" r:id="rId1"/>
    <sheet name="表一" sheetId="76" r:id="rId2"/>
    <sheet name="表二" sheetId="77" r:id="rId3"/>
    <sheet name="表三" sheetId="78" r:id="rId4"/>
    <sheet name="表四" sheetId="79" r:id="rId5"/>
    <sheet name="表五" sheetId="80" r:id="rId6"/>
    <sheet name="表六" sheetId="81" r:id="rId7"/>
    <sheet name="表七" sheetId="99" r:id="rId8"/>
    <sheet name="表八" sheetId="82" r:id="rId9"/>
    <sheet name="表九" sheetId="83" r:id="rId10"/>
  </sheets>
  <definedNames>
    <definedName name="_xlnm._FilterDatabase" localSheetId="8" hidden="1">表八!$A$5:$C$111</definedName>
    <definedName name="_xlnm._FilterDatabase" localSheetId="5" hidden="1">表五!$A$5:$E$210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hhhh">#REF!</definedName>
    <definedName name="kkkk">#REF!</definedName>
    <definedName name="_xlnm.Print_Area" localSheetId="7">表七!$A$1:$C$15</definedName>
    <definedName name="_xlnm.Print_Titles" localSheetId="8">表八!$1:$4</definedName>
    <definedName name="_xlnm.Print_Titles" localSheetId="2">表二!$1:$5</definedName>
    <definedName name="_xlnm.Print_Titles" localSheetId="9">表九!$1:$4</definedName>
    <definedName name="_xlnm.Print_Titles" localSheetId="6">表六!$1:$5</definedName>
    <definedName name="_xlnm.Print_Titles" localSheetId="3">表三!$1:$6</definedName>
    <definedName name="_xlnm.Print_Titles" localSheetId="4">表四!$1:$5</definedName>
    <definedName name="_xlnm.Print_Titles" localSheetId="5">表五!$1:$5</definedName>
    <definedName name="_xlnm.Print_Titles" localSheetId="1">表一!$2:$6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iterate="1" iterateCount="100" iterateDelta="0.001" fullPrecision="0"/>
</workbook>
</file>

<file path=xl/sharedStrings.xml><?xml version="1.0" encoding="utf-8"?>
<sst xmlns="http://schemas.openxmlformats.org/spreadsheetml/2006/main" count="790" uniqueCount="505">
  <si>
    <t>附件：</t>
  </si>
  <si>
    <t>2020年度龙岩经开区（高新区）部门预算公开目录</t>
  </si>
  <si>
    <t>一、部门预算公开说明范本及附表</t>
  </si>
  <si>
    <t>归属级次</t>
  </si>
  <si>
    <t>1、</t>
  </si>
  <si>
    <t>2020年度龙岩经开区（高新区）部门预算说明</t>
  </si>
  <si>
    <t>县</t>
  </si>
  <si>
    <t>2、</t>
  </si>
  <si>
    <t>表一：2020年度龙岩经开区（高新区）收支预算总表</t>
  </si>
  <si>
    <t>3、</t>
  </si>
  <si>
    <t>表二：2020年度龙岩经开区（高新区）收入预算总表</t>
  </si>
  <si>
    <t>4、</t>
  </si>
  <si>
    <t>表三：2020年度龙岩经开区（高新区）支出预算总表</t>
  </si>
  <si>
    <t>5、</t>
  </si>
  <si>
    <t>表四：2020年度龙岩经开区（高新区）财政拨款收支预算总表</t>
  </si>
  <si>
    <t>6、</t>
  </si>
  <si>
    <t>表五：2020年度龙岩经开区（高新区）一般公共预算拨款支出预算表</t>
  </si>
  <si>
    <t>7、</t>
  </si>
  <si>
    <t>表六：2020年度龙岩经开区（高新区）政府性基金拨款支出预算表</t>
  </si>
  <si>
    <t>8、</t>
  </si>
  <si>
    <t>表七：2020年度龙岩经开区（高新区）一般公共预算支出经济分类情况表</t>
  </si>
  <si>
    <t>9、</t>
  </si>
  <si>
    <t>表八：2020年度龙岩经开区（高新区）一般公共预算基本支出经济分类情况表</t>
  </si>
  <si>
    <t>10、</t>
  </si>
  <si>
    <t>表九：2020年度龙岩经开区（高新区）一般公共预算“三公”经费支出预算表</t>
  </si>
  <si>
    <t>表一</t>
  </si>
  <si>
    <t>2020年度龙岩经开区（高新区）收支预算总表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</si>
  <si>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</si>
  <si>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</si>
  <si>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</si>
  <si>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</si>
  <si>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</si>
  <si>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</si>
  <si>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</si>
  <si>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</si>
  <si>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</si>
  <si>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</si>
  <si>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</si>
  <si>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</si>
  <si>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</si>
  <si>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</si>
  <si>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</si>
  <si>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</si>
  <si>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</si>
  <si>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</si>
  <si>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表二</t>
  </si>
  <si>
    <t>2020年度龙岩经开区（高新区）收入预算总表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</si>
  <si>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</si>
  <si>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</si>
  <si>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</si>
  <si>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</si>
  <si>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</si>
  <si>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</si>
  <si>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</si>
  <si>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</si>
  <si>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</si>
  <si>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</si>
  <si>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101001</t>
  </si>
  <si>
    <t>龙岩经济技术开发区（龙岩高新区）管理委员会</t>
  </si>
  <si>
    <t>表三</t>
  </si>
  <si>
    <t>2020年度龙岩经开区（高新区）支出预算总表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</si>
  <si>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</si>
  <si>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</si>
  <si>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</si>
  <si>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</si>
  <si>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</si>
  <si>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</si>
  <si>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</si>
  <si>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</si>
  <si>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一般行政管理事务</t>
  </si>
  <si>
    <t>专项业务活动</t>
  </si>
  <si>
    <t>专项统计业务</t>
  </si>
  <si>
    <t>专项普查活动</t>
  </si>
  <si>
    <t>其他统计信息事务支出</t>
  </si>
  <si>
    <t>信息化建设</t>
  </si>
  <si>
    <t>财政委托业务支出</t>
  </si>
  <si>
    <t>其他财政事务支出</t>
  </si>
  <si>
    <t>代扣代收代征税款手续费</t>
  </si>
  <si>
    <t>其他税收事务支出</t>
  </si>
  <si>
    <t>大案要案查处</t>
  </si>
  <si>
    <t>其他纪检监察事务支出</t>
  </si>
  <si>
    <t>对外贸易管理</t>
  </si>
  <si>
    <t>招商引资</t>
  </si>
  <si>
    <t>其他商贸事务支出</t>
  </si>
  <si>
    <t>其他群众团体事务支出</t>
  </si>
  <si>
    <t>其他共产党事务支出</t>
  </si>
  <si>
    <t>其他市场监督管理事务</t>
  </si>
  <si>
    <t>其他一般公共服务支出</t>
  </si>
  <si>
    <t>其他普通教育支出</t>
  </si>
  <si>
    <t>产权技术研究与开发</t>
  </si>
  <si>
    <t>其他技术研究与开发支出</t>
  </si>
  <si>
    <t>其他科学技术支出</t>
  </si>
  <si>
    <t>事业单位离退休</t>
  </si>
  <si>
    <t>101002</t>
  </si>
  <si>
    <t>机关事业单位基本养老保险缴费支出</t>
  </si>
  <si>
    <t>机关事业单位职业年金缴费支出</t>
  </si>
  <si>
    <t>行政单位医疗</t>
  </si>
  <si>
    <t>环境保护法规、规划及标准</t>
  </si>
  <si>
    <t>其他环境保护管理事务支出</t>
  </si>
  <si>
    <t>水体</t>
  </si>
  <si>
    <t>城管执法</t>
  </si>
  <si>
    <t>城乡社区规划与管理</t>
  </si>
  <si>
    <t>城乡社区环境卫生</t>
  </si>
  <si>
    <t>建设市场管理与监督</t>
  </si>
  <si>
    <t>其他城乡社区支出</t>
  </si>
  <si>
    <t>科技型中小企业技术创新基金</t>
  </si>
  <si>
    <t>中小企业发展专项</t>
  </si>
  <si>
    <t>其他支持中小企业发展和管理支出</t>
  </si>
  <si>
    <t>自然资源规划及管理</t>
  </si>
  <si>
    <t>住房公积金</t>
  </si>
  <si>
    <t>安全监管</t>
  </si>
  <si>
    <t>其他应急管理支出</t>
  </si>
  <si>
    <t>其他消防事务支出</t>
  </si>
  <si>
    <t xml:space="preserve">  预备费</t>
  </si>
  <si>
    <t>年初预留</t>
  </si>
  <si>
    <t>其他支出</t>
  </si>
  <si>
    <t>地方政府一般债券付息支出</t>
  </si>
  <si>
    <t xml:space="preserve">    地方政府一般债务发行费用支出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</si>
  <si>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</si>
  <si>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表四</t>
  </si>
  <si>
    <t>2020年度龙岩经开区（高新区）财政拨款收支预算总表</t>
  </si>
  <si>
    <t xml:space="preserve">    人员支出</t>
  </si>
  <si>
    <t xml:space="preserve">    对个人和家庭补助支出</t>
  </si>
  <si>
    <t xml:space="preserve">    公用支出</t>
  </si>
  <si>
    <t>表五</t>
  </si>
  <si>
    <t>2020年度龙岩经开区（高新区）一般公共预算拨款支出预算表</t>
  </si>
  <si>
    <t>其中：</t>
  </si>
  <si>
    <t>基本支出</t>
  </si>
  <si>
    <t>一般公共服务支出</t>
  </si>
  <si>
    <t xml:space="preserve">    政府办公厅(室)及相关机构事务</t>
  </si>
  <si>
    <t xml:space="preserve">      行政运行</t>
  </si>
  <si>
    <t xml:space="preserve">      一般行政管理事务</t>
  </si>
  <si>
    <t xml:space="preserve">      机关服务</t>
  </si>
  <si>
    <t xml:space="preserve">      专项服务</t>
  </si>
  <si>
    <t xml:space="preserve">      专项业务活动</t>
  </si>
  <si>
    <t xml:space="preserve">      政务公开审批</t>
  </si>
  <si>
    <t xml:space="preserve">      事业运行</t>
  </si>
  <si>
    <t xml:space="preserve">      其他政府办公厅(室)及相关机构事务支出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</si>
  <si>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</si>
  <si>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</si>
  <si>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</si>
  <si>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</si>
  <si>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</si>
  <si>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</si>
  <si>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</si>
  <si>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</si>
  <si>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</si>
  <si>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</si>
  <si>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</si>
  <si>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</si>
  <si>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</si>
  <si>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</si>
  <si>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</si>
  <si>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</si>
  <si>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</si>
  <si>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</si>
  <si>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</si>
  <si>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</si>
  <si>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</si>
  <si>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</si>
  <si>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</si>
  <si>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</si>
  <si>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</si>
  <si>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</si>
  <si>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</si>
  <si>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</si>
  <si>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</si>
  <si>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</si>
  <si>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</si>
  <si>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</si>
  <si>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</si>
  <si>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  其他档案事务支出</t>
  </si>
  <si>
    <t xml:space="preserve">    群众团体事务</t>
  </si>
  <si>
    <t xml:space="preserve">      厂务公开</t>
  </si>
  <si>
    <t xml:space="preserve">      工会疗养休养</t>
  </si>
  <si>
    <t xml:space="preserve">      其他群众团体事务支出</t>
  </si>
  <si>
    <t xml:space="preserve">    其他共产党事务支出</t>
  </si>
  <si>
    <t xml:space="preserve">      其他共产党事务支出</t>
  </si>
  <si>
    <t>市场监督管理事务</t>
  </si>
  <si>
    <t xml:space="preserve">      注册官助理经费</t>
  </si>
  <si>
    <t xml:space="preserve">    其他一般公共服务支出(款)</t>
  </si>
  <si>
    <t xml:space="preserve">      国家赔偿费用支出</t>
  </si>
  <si>
    <t xml:space="preserve">      其他一般公共服务支出(项)</t>
  </si>
  <si>
    <t>公共安全支出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</si>
  <si>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</si>
  <si>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</si>
  <si>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</si>
  <si>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</si>
  <si>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</si>
  <si>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黄金</t>
  </si>
  <si>
    <t xml:space="preserve">      森林</t>
  </si>
  <si>
    <t xml:space="preserve">      水电</t>
  </si>
  <si>
    <t xml:space="preserve">      交通</t>
  </si>
  <si>
    <t xml:space="preserve">      其他武装警察支出</t>
  </si>
  <si>
    <t>教育支出</t>
  </si>
  <si>
    <t xml:space="preserve">    普通教育</t>
  </si>
  <si>
    <t xml:space="preserve">      其他普通教育支出</t>
  </si>
  <si>
    <t>科学技术支出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</si>
  <si>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</si>
  <si>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</si>
  <si>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</si>
  <si>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</si>
  <si>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</si>
  <si>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社会保障和就业支出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</si>
  <si>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</si>
  <si>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</si>
  <si>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</si>
  <si>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</si>
  <si>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</si>
  <si>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</si>
  <si>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</si>
  <si>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</si>
  <si>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</si>
  <si>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>卫生健康支出</t>
  </si>
  <si>
    <t xml:space="preserve">    行政事业单位医疗</t>
  </si>
  <si>
    <t xml:space="preserve">      行政单位医疗</t>
  </si>
  <si>
    <t>节能环保支出</t>
  </si>
  <si>
    <t xml:space="preserve">    环境保护管理事务</t>
  </si>
  <si>
    <t xml:space="preserve">      环境保护法规、规划及标准</t>
  </si>
  <si>
    <t xml:space="preserve">      其他环境保护管理事务支出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</si>
  <si>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</si>
  <si>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</si>
  <si>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</si>
  <si>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</si>
  <si>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危险固废处理专项经费</t>
  </si>
  <si>
    <t>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</si>
  <si>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</si>
  <si>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</si>
  <si>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</si>
  <si>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城乡社区规划与管理</t>
  </si>
  <si>
    <t xml:space="preserve">      城乡社区规划与管理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</si>
  <si>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</si>
  <si>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</si>
  <si>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</si>
  <si>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</si>
  <si>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  其他城乡社区支出</t>
  </si>
  <si>
    <t>农林水支出</t>
  </si>
  <si>
    <t xml:space="preserve">    扶贫</t>
  </si>
  <si>
    <t xml:space="preserve">      其他扶贫支出</t>
  </si>
  <si>
    <t xml:space="preserve">    农村综合改革</t>
  </si>
  <si>
    <t xml:space="preserve">      对村级一事一议补助</t>
  </si>
  <si>
    <t xml:space="preserve">      国有农场办社会职能改革补助</t>
  </si>
  <si>
    <t>交通运输支出</t>
  </si>
  <si>
    <t xml:space="preserve">    其他交通运输支出(款)</t>
  </si>
  <si>
    <t xml:space="preserve">      公共交通运营补助</t>
  </si>
  <si>
    <t xml:space="preserve">      其他交通运输支出(项)</t>
  </si>
  <si>
    <t>资源勘探信息等支出</t>
  </si>
  <si>
    <t xml:space="preserve">    建筑业</t>
  </si>
  <si>
    <t xml:space="preserve">      其他建筑业支出</t>
  </si>
  <si>
    <t xml:space="preserve">    安全生产监管</t>
  </si>
  <si>
    <t xml:space="preserve">      国务院安委会专项</t>
  </si>
  <si>
    <t xml:space="preserve">      安全监管监察专项</t>
  </si>
  <si>
    <t xml:space="preserve">      应急救援支出</t>
  </si>
  <si>
    <t xml:space="preserve">      煤炭安全</t>
  </si>
  <si>
    <t xml:space="preserve">      其他安全生产监管支出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</si>
  <si>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</si>
  <si>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</si>
  <si>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</si>
  <si>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</si>
  <si>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>自然资源海洋气象等支出</t>
  </si>
  <si>
    <t>　　自然资源事务</t>
  </si>
  <si>
    <t>　　　自然资源规划及管理</t>
  </si>
  <si>
    <t>住房保障支出</t>
  </si>
  <si>
    <t>　　住房改革支出</t>
  </si>
  <si>
    <t>　　　住房公积金</t>
  </si>
  <si>
    <t>灾害防治及应急管理支出</t>
  </si>
  <si>
    <t xml:space="preserve">   应急管理事务</t>
  </si>
  <si>
    <t xml:space="preserve">      安全生产专项经费</t>
  </si>
  <si>
    <t xml:space="preserve">      一般业务经费</t>
  </si>
  <si>
    <t>消防事务</t>
  </si>
  <si>
    <t xml:space="preserve">      消防经费</t>
  </si>
  <si>
    <t>预备费</t>
  </si>
  <si>
    <t>其他支出(类)</t>
  </si>
  <si>
    <t>　　年初预留</t>
  </si>
  <si>
    <t xml:space="preserve">    其他支出(款)</t>
  </si>
  <si>
    <t xml:space="preserve">      其他支出(项)</t>
  </si>
  <si>
    <t>债务付息支出</t>
  </si>
  <si>
    <t xml:space="preserve">    中央政府国内债务付息支出</t>
  </si>
  <si>
    <t xml:space="preserve">    中央政府国外债务付息支出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</si>
  <si>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</si>
  <si>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</si>
  <si>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</si>
  <si>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</si>
  <si>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</si>
  <si>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债务发行费用支出</t>
  </si>
  <si>
    <t xml:space="preserve">    中央政府国内债务发行费用支出</t>
  </si>
  <si>
    <t xml:space="preserve">    中央政府国外债务发行费用支出</t>
  </si>
  <si>
    <t>备注：本表公开到政府支出功能分类项级科目。</t>
  </si>
  <si>
    <t>表六</t>
  </si>
  <si>
    <t>2020年度龙岩经开区（高新区）政府性基金拨款支出预算表</t>
  </si>
  <si>
    <t>备注：本表无政府性基金拨款数</t>
  </si>
  <si>
    <t>备注：1.本表公开到政府支出功能分类项级科目。</t>
  </si>
  <si>
    <t xml:space="preserve">      2.没有数据的单位应当列出空表并说明。</t>
  </si>
  <si>
    <t>表七</t>
  </si>
  <si>
    <t>2020年度龙岩经开区（高新区）一般公共预算支出经济分类情况表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</si>
  <si>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</si>
  <si>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</si>
  <si>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</si>
  <si>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</si>
  <si>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</si>
  <si>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</si>
  <si>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</si>
  <si>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</si>
  <si>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</si>
  <si>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</si>
  <si>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</si>
  <si>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</si>
  <si>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</si>
  <si>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</si>
  <si>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</si>
  <si>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</si>
  <si>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</si>
  <si>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</si>
  <si>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</si>
  <si>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</si>
  <si>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</si>
  <si>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表八</t>
  </si>
  <si>
    <t>2020年度龙岩经开区（高新区）一般公共预算基本支出经济分类情况表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</si>
  <si>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</si>
  <si>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</si>
  <si>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</si>
  <si>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</si>
  <si>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</si>
  <si>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</si>
  <si>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</si>
  <si>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</si>
  <si>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</si>
  <si>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</si>
  <si>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</si>
  <si>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</si>
  <si>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</si>
  <si>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</si>
  <si>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</si>
  <si>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</si>
  <si>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</si>
  <si>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</si>
  <si>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</si>
  <si>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</si>
  <si>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</si>
  <si>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</si>
  <si>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</si>
  <si>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</si>
  <si>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</si>
  <si>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</si>
  <si>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</si>
  <si>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</si>
  <si>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</si>
  <si>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</si>
  <si>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</si>
  <si>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</si>
  <si>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</si>
  <si>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</si>
  <si>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</si>
  <si>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</si>
  <si>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</si>
  <si>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</si>
  <si>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</si>
  <si>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</si>
  <si>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</si>
  <si>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</si>
  <si>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</si>
  <si>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</si>
  <si>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</si>
  <si>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</si>
  <si>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</si>
  <si>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</si>
  <si>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</si>
  <si>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</si>
  <si>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</si>
  <si>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</si>
  <si>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</si>
  <si>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</si>
  <si>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</si>
  <si>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</si>
  <si>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</si>
  <si>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</si>
  <si>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</si>
  <si>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</si>
  <si>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</si>
  <si>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</si>
  <si>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</si>
  <si>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</si>
  <si>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</si>
  <si>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</si>
  <si>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</si>
  <si>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</si>
  <si>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</si>
  <si>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</si>
  <si>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</si>
  <si>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</si>
  <si>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</si>
  <si>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</si>
  <si>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</si>
  <si>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</si>
  <si>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</si>
  <si>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</si>
  <si>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</si>
  <si>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</si>
  <si>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</si>
  <si>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</si>
  <si>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</si>
  <si>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</si>
  <si>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</si>
  <si>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</si>
  <si>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</si>
  <si>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</si>
  <si>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</si>
  <si>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</si>
  <si>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</si>
  <si>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</si>
  <si>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</si>
  <si>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</si>
  <si>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</si>
  <si>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</si>
  <si>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</si>
  <si>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</si>
  <si>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</si>
  <si>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</si>
  <si>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</si>
  <si>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</si>
  <si>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</si>
  <si>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</si>
  <si>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</si>
  <si>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</si>
  <si>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</si>
  <si>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</si>
  <si>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</si>
  <si>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</si>
  <si>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</si>
  <si>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</si>
  <si>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</si>
  <si>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</si>
  <si>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</si>
  <si>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</si>
  <si>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</si>
  <si>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</si>
  <si>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</si>
  <si>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</si>
  <si>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</si>
  <si>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</si>
  <si>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</si>
  <si>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</si>
  <si>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</si>
  <si>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</si>
  <si>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</si>
  <si>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</si>
  <si>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</si>
  <si>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</si>
  <si>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</si>
  <si>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</si>
  <si>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</si>
  <si>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</si>
  <si>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</si>
  <si>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</si>
  <si>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</si>
  <si>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</si>
  <si>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</si>
  <si>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</si>
  <si>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</si>
  <si>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</si>
  <si>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</si>
  <si>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</si>
  <si>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</si>
  <si>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</si>
  <si>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</si>
  <si>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</si>
  <si>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</si>
  <si>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</si>
  <si>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</si>
  <si>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</si>
  <si>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</si>
  <si>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</si>
  <si>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</si>
  <si>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</si>
  <si>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</si>
  <si>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</si>
  <si>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</si>
  <si>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</si>
  <si>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</si>
  <si>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</si>
  <si>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</si>
  <si>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</si>
  <si>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</si>
  <si>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</si>
  <si>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</si>
  <si>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</si>
  <si>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</si>
  <si>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</si>
  <si>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</si>
  <si>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</si>
  <si>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</si>
  <si>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</si>
  <si>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</si>
  <si>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</si>
  <si>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</si>
  <si>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</si>
  <si>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表九</t>
  </si>
  <si>
    <t>2020年度龙岩经开区（高新区）一般公共预算“三公”经费支出预算表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</si>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</sst>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84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10" fillId="5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0" fillId="0" borderId="0"/>
    <xf numFmtId="41" fontId="5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4" borderId="9" applyNumberFormat="0" applyFont="0" applyAlignment="0" applyProtection="0">
      <alignment vertical="center"/>
    </xf>
    <xf numFmtId="0" fontId="0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/>
    <xf numFmtId="0" fontId="14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84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9 2" xfId="54"/>
    <cellStyle name="常规 2 3" xfId="55"/>
    <cellStyle name="40% - 强调文字颜色 6" xfId="56" builtinId="51"/>
    <cellStyle name="常规 2 10" xfId="57"/>
    <cellStyle name="常规 2 3 2" xfId="58"/>
    <cellStyle name="60% - 强调文字颜色 6" xfId="59" builtinId="52"/>
    <cellStyle name="常规 2" xfId="60"/>
    <cellStyle name="常规 2 5 3" xfId="61"/>
    <cellStyle name="常规 2 2 3 2" xfId="62"/>
    <cellStyle name="常规 2 4" xfId="63"/>
    <cellStyle name="常规 2 4 2" xfId="64"/>
    <cellStyle name="常规 2 4 3" xfId="65"/>
    <cellStyle name="常规 2 5 2" xfId="66"/>
    <cellStyle name="常规 2 6" xfId="67"/>
    <cellStyle name="常规 2 6 2" xfId="68"/>
    <cellStyle name="常规 2 6 3" xfId="69"/>
    <cellStyle name="常规 2 7" xfId="70"/>
    <cellStyle name="常规 2 8" xfId="71"/>
    <cellStyle name="常规 2 9" xfId="72"/>
    <cellStyle name="常规 3" xfId="73"/>
    <cellStyle name="常规 3 2" xfId="74"/>
    <cellStyle name="常规 3 2 2" xfId="75"/>
    <cellStyle name="常规 3 2 3" xfId="76"/>
    <cellStyle name="常规 4" xfId="77"/>
    <cellStyle name="常规 4 2" xfId="78"/>
    <cellStyle name="常规 4 2 2" xfId="79"/>
    <cellStyle name="常规 4 2 3" xfId="80"/>
    <cellStyle name="常规 5" xfId="81"/>
    <cellStyle name="常规 7" xfId="82"/>
    <cellStyle name="常规 8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zoomScale="85" zoomScaleNormal="85" workbookViewId="0">
      <selection activeCell="B23" sqref="B23"/>
    </sheetView>
  </sheetViews>
  <sheetFormatPr defaultColWidth="9" defaultRowHeight="14.25" outlineLevelCol="2"/>
  <cols>
    <col min="1" max="1" width="4.375" customWidth="1"/>
    <col min="2" max="2" width="73.25" customWidth="1"/>
    <col min="3" max="3" width="12.125" customWidth="1"/>
    <col min="9" max="9" width="58.625" customWidth="1"/>
  </cols>
  <sheetData>
    <row r="1" ht="28.5" customHeight="1" spans="1:3">
      <c r="A1" s="30" t="s">
        <v>0</v>
      </c>
      <c r="B1" s="30"/>
      <c r="C1" s="30"/>
    </row>
    <row r="2" ht="28.5" customHeight="1" spans="1:3">
      <c r="A2" s="31" t="s">
        <v>1</v>
      </c>
      <c r="B2" s="31"/>
      <c r="C2" s="31"/>
    </row>
    <row r="3" ht="28.5" customHeight="1" spans="1:3">
      <c r="A3" s="30"/>
      <c r="B3" s="30"/>
      <c r="C3" s="30"/>
    </row>
    <row r="4" ht="25.15" customHeight="1" spans="1:3">
      <c r="A4" s="4" t="s">
        <v>2</v>
      </c>
      <c r="B4" s="4"/>
      <c r="C4" s="5" t="s">
        <v>3</v>
      </c>
    </row>
    <row r="5" ht="25.15" customHeight="1" spans="1:3">
      <c r="A5" s="4" t="s">
        <v>4</v>
      </c>
      <c r="B5" s="4" t="s">
        <v>5</v>
      </c>
      <c r="C5" s="5" t="s">
        <v>6</v>
      </c>
    </row>
    <row r="6" ht="25.15" customHeight="1" spans="1:3">
      <c r="A6" s="4" t="s">
        <v>7</v>
      </c>
      <c r="B6" s="4" t="s">
        <v>8</v>
      </c>
      <c r="C6" s="5" t="s">
        <v>6</v>
      </c>
    </row>
    <row r="7" ht="25.15" customHeight="1" spans="1:3">
      <c r="A7" s="4" t="s">
        <v>9</v>
      </c>
      <c r="B7" s="4" t="s">
        <v>10</v>
      </c>
      <c r="C7" s="5" t="s">
        <v>6</v>
      </c>
    </row>
    <row r="8" ht="25.15" customHeight="1" spans="1:3">
      <c r="A8" s="4" t="s">
        <v>11</v>
      </c>
      <c r="B8" s="4" t="s">
        <v>12</v>
      </c>
      <c r="C8" s="5" t="s">
        <v>6</v>
      </c>
    </row>
    <row r="9" ht="25.15" customHeight="1" spans="1:3">
      <c r="A9" s="4" t="s">
        <v>13</v>
      </c>
      <c r="B9" s="4" t="s">
        <v>14</v>
      </c>
      <c r="C9" s="5" t="s">
        <v>6</v>
      </c>
    </row>
    <row r="10" ht="25.15" customHeight="1" spans="1:3">
      <c r="A10" s="4" t="s">
        <v>15</v>
      </c>
      <c r="B10" s="4" t="s">
        <v>16</v>
      </c>
      <c r="C10" s="5" t="s">
        <v>6</v>
      </c>
    </row>
    <row r="11" ht="25.15" customHeight="1" spans="1:3">
      <c r="A11" s="4" t="s">
        <v>17</v>
      </c>
      <c r="B11" s="4" t="s">
        <v>18</v>
      </c>
      <c r="C11" s="5" t="s">
        <v>6</v>
      </c>
    </row>
    <row r="12" ht="25.15" customHeight="1" spans="1:3">
      <c r="A12" s="4" t="s">
        <v>19</v>
      </c>
      <c r="B12" s="4" t="s">
        <v>20</v>
      </c>
      <c r="C12" s="5" t="s">
        <v>6</v>
      </c>
    </row>
    <row r="13" ht="25.15" customHeight="1" spans="1:3">
      <c r="A13" s="4" t="s">
        <v>21</v>
      </c>
      <c r="B13" s="4" t="s">
        <v>22</v>
      </c>
      <c r="C13" s="5" t="s">
        <v>6</v>
      </c>
    </row>
    <row r="14" ht="25.15" customHeight="1" spans="1:3">
      <c r="A14" s="4" t="s">
        <v>23</v>
      </c>
      <c r="B14" s="4" t="s">
        <v>24</v>
      </c>
      <c r="C14" s="5" t="s">
        <v>6</v>
      </c>
    </row>
  </sheetData>
  <mergeCells count="4">
    <mergeCell ref="A1:B1"/>
    <mergeCell ref="A2:C2"/>
    <mergeCell ref="A3:B3"/>
    <mergeCell ref="A4:B4"/>
  </mergeCells>
  <pageMargins left="0.438888888888889" right="0.159027777777778" top="0.41875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8" sqref="B18"/>
    </sheetView>
  </sheetViews>
  <sheetFormatPr defaultColWidth="9" defaultRowHeight="14.25" outlineLevelCol="1"/>
  <cols>
    <col min="1" max="1" width="50.75" customWidth="1"/>
    <col min="2" max="2" width="35" customWidth="1"/>
  </cols>
  <sheetData>
    <row r="1" ht="29.25" customHeight="1" spans="1:1">
      <c r="A1" t="s">
        <v>496</v>
      </c>
    </row>
    <row r="2" ht="28.5" customHeight="1" spans="1:2">
      <c r="A2" s="1" t="s">
        <v>497</v>
      </c>
      <c r="B2" s="1"/>
    </row>
    <row r="3" ht="18" customHeight="1" spans="2:2">
      <c r="B3" s="2" t="s">
        <v>27</v>
      </c>
    </row>
    <row r="4" ht="20.1" customHeight="1" spans="1:2">
      <c r="A4" s="3" t="s">
        <v>498</v>
      </c>
      <c r="B4" s="3" t="s">
        <v>31</v>
      </c>
    </row>
    <row r="5" ht="20.1" customHeight="1" spans="1:2">
      <c r="A5" s="3" t="s">
        <v>63</v>
      </c>
      <c r="B5" s="3">
        <f>B6+B7+B8</f>
        <v>61</v>
      </c>
    </row>
    <row r="6" ht="20.1" customHeight="1" spans="1:2">
      <c r="A6" s="4" t="s">
        <v>499</v>
      </c>
      <c r="B6" s="5">
        <v>9</v>
      </c>
    </row>
    <row r="7" ht="20.1" customHeight="1" spans="1:2">
      <c r="A7" s="4" t="s">
        <v>500</v>
      </c>
      <c r="B7" s="5">
        <v>8</v>
      </c>
    </row>
    <row r="8" ht="20.1" customHeight="1" spans="1:2">
      <c r="A8" s="4" t="s">
        <v>501</v>
      </c>
      <c r="B8" s="5">
        <f>B9+B10</f>
        <v>44</v>
      </c>
    </row>
    <row r="9" ht="20.1" customHeight="1" spans="1:2">
      <c r="A9" s="4" t="s">
        <v>502</v>
      </c>
      <c r="B9" s="5">
        <v>44</v>
      </c>
    </row>
    <row r="10" ht="20.1" customHeight="1" spans="1:2">
      <c r="A10" s="4" t="s">
        <v>503</v>
      </c>
      <c r="B10" s="5">
        <v>0</v>
      </c>
    </row>
    <row r="11" ht="46.5" customHeight="1" spans="1:2">
      <c r="A11" s="6" t="s">
        <v>504</v>
      </c>
      <c r="B11" s="7"/>
    </row>
  </sheetData>
  <mergeCells count="2">
    <mergeCell ref="A2:B2"/>
    <mergeCell ref="A11:B11"/>
  </mergeCells>
  <pageMargins left="0.56875" right="0.318055555555556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E9" sqref="E9"/>
    </sheetView>
  </sheetViews>
  <sheetFormatPr defaultColWidth="9" defaultRowHeight="14.25" outlineLevelCol="3"/>
  <cols>
    <col min="1" max="1" width="29.875" customWidth="1"/>
    <col min="2" max="2" width="15.125" style="8" customWidth="1"/>
    <col min="3" max="3" width="26.25" customWidth="1"/>
    <col min="4" max="4" width="14.75" style="8" customWidth="1"/>
  </cols>
  <sheetData>
    <row r="1" spans="2:4">
      <c r="B1"/>
      <c r="D1"/>
    </row>
    <row r="2" spans="1:1">
      <c r="A2" t="s">
        <v>25</v>
      </c>
    </row>
    <row r="3" ht="21.75" customHeight="1" spans="1:4">
      <c r="A3" s="1" t="s">
        <v>26</v>
      </c>
      <c r="B3" s="1"/>
      <c r="C3" s="1"/>
      <c r="D3" s="1"/>
    </row>
    <row r="4" spans="4:4">
      <c r="D4" s="2" t="s">
        <v>27</v>
      </c>
    </row>
    <row r="5" ht="41.25" customHeight="1" spans="1:4">
      <c r="A5" s="27" t="s">
        <v>28</v>
      </c>
      <c r="B5" s="28"/>
      <c r="C5" s="10" t="s">
        <v>29</v>
      </c>
      <c r="D5" s="11"/>
    </row>
    <row r="6" ht="41.25" customHeight="1" spans="1:4">
      <c r="A6" s="3" t="s">
        <v>30</v>
      </c>
      <c r="B6" s="3" t="s">
        <v>31</v>
      </c>
      <c r="C6" s="3" t="s">
        <v>32</v>
      </c>
      <c r="D6" s="3" t="s">
        <v>31</v>
      </c>
    </row>
    <row r="7" ht="41.25" customHeight="1" spans="1:4">
      <c r="A7" s="4" t="s">
        <v>33</v>
      </c>
      <c r="B7" s="5">
        <v>38288</v>
      </c>
      <c r="C7" s="4" t="s">
        <v>34</v>
      </c>
      <c r="D7" s="5">
        <v>1600</v>
      </c>
    </row>
    <row r="8" ht="41.25" customHeight="1" spans="1:4">
      <c r="A8" s="4" t="s">
        <v>35</v>
      </c>
      <c r="B8" s="5"/>
      <c r="C8" s="4" t="s">
        <v>36</v>
      </c>
      <c r="D8" s="29">
        <v>1600</v>
      </c>
    </row>
    <row r="9" ht="41.25" customHeight="1" spans="1:4">
      <c r="A9" s="4" t="s">
        <v>37</v>
      </c>
      <c r="B9" s="5"/>
      <c r="C9" s="4" t="s">
        <v>38</v>
      </c>
      <c r="D9" s="29">
        <v>0</v>
      </c>
    </row>
    <row r="10" ht="41.25" customHeight="1" spans="1:4">
      <c r="A10" s="4" t="s">
        <v>39</v>
      </c>
      <c r="B10" s="5"/>
      <c r="C10" s="4" t="s">
        <v>40</v>
      </c>
      <c r="D10" s="29"/>
    </row>
    <row r="11" ht="41.25" customHeight="1" spans="1:4">
      <c r="A11" s="4" t="s">
        <v>41</v>
      </c>
      <c r="B11" s="5"/>
      <c r="C11" s="4" t="s">
        <v>42</v>
      </c>
      <c r="D11" s="5">
        <v>36688</v>
      </c>
    </row>
    <row r="12" ht="41.25" customHeight="1" spans="1:4">
      <c r="A12" s="5" t="s">
        <v>43</v>
      </c>
      <c r="B12" s="5">
        <f>B7+B8+B9+B10+B11</f>
        <v>38288</v>
      </c>
      <c r="C12" s="5" t="s">
        <v>44</v>
      </c>
      <c r="D12" s="5">
        <f>D7+D11</f>
        <v>38288</v>
      </c>
    </row>
  </sheetData>
  <mergeCells count="4">
    <mergeCell ref="A1:D1"/>
    <mergeCell ref="A3:D3"/>
    <mergeCell ref="A5:B5"/>
    <mergeCell ref="C5:D5"/>
  </mergeCells>
  <pageMargins left="0.63888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A1" sqref="A1"/>
    </sheetView>
  </sheetViews>
  <sheetFormatPr defaultColWidth="9" defaultRowHeight="14.25" outlineLevelCol="7"/>
  <cols>
    <col min="1" max="1" width="9.75" customWidth="1"/>
    <col min="2" max="2" width="47.125" customWidth="1"/>
    <col min="3" max="3" width="15.75" customWidth="1"/>
    <col min="4" max="4" width="18.375" customWidth="1"/>
    <col min="5" max="6" width="15.875" customWidth="1"/>
    <col min="7" max="7" width="18.375" customWidth="1"/>
    <col min="8" max="8" width="15.875" customWidth="1"/>
  </cols>
  <sheetData>
    <row r="1" ht="23.25" customHeight="1" spans="1:1">
      <c r="A1" t="s">
        <v>45</v>
      </c>
    </row>
    <row r="2" ht="29.1" customHeight="1" spans="1:8">
      <c r="A2" s="1" t="s">
        <v>46</v>
      </c>
      <c r="B2" s="1"/>
      <c r="C2" s="1"/>
      <c r="D2" s="1"/>
      <c r="E2" s="1"/>
      <c r="F2" s="1"/>
      <c r="G2" s="1"/>
      <c r="H2" s="1"/>
    </row>
    <row r="3" spans="7:8">
      <c r="G3" s="25" t="s">
        <v>27</v>
      </c>
      <c r="H3" s="25"/>
    </row>
    <row r="4" ht="19.5" customHeight="1" spans="1:8">
      <c r="A4" s="3" t="s">
        <v>47</v>
      </c>
      <c r="B4" s="3" t="s">
        <v>48</v>
      </c>
      <c r="C4" s="10" t="s">
        <v>49</v>
      </c>
      <c r="D4" s="26"/>
      <c r="E4" s="26"/>
      <c r="F4" s="26"/>
      <c r="G4" s="26"/>
      <c r="H4" s="11"/>
    </row>
    <row r="5" ht="60" customHeight="1" spans="1:8">
      <c r="A5" s="3"/>
      <c r="B5" s="3"/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</row>
    <row r="6" ht="20.1" customHeight="1" spans="1:8">
      <c r="A6" s="3" t="s">
        <v>56</v>
      </c>
      <c r="B6" s="3" t="s">
        <v>56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</row>
    <row r="7" ht="32.25" customHeight="1" spans="1:8">
      <c r="A7" s="4" t="s">
        <v>57</v>
      </c>
      <c r="B7" s="4" t="s">
        <v>58</v>
      </c>
      <c r="C7" s="5">
        <v>38288</v>
      </c>
      <c r="D7" s="5">
        <v>38288</v>
      </c>
      <c r="E7" s="5"/>
      <c r="F7" s="5"/>
      <c r="G7" s="5"/>
      <c r="H7" s="5"/>
    </row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</sheetData>
  <mergeCells count="5">
    <mergeCell ref="A2:H2"/>
    <mergeCell ref="G3:H3"/>
    <mergeCell ref="C4:H4"/>
    <mergeCell ref="A4:A5"/>
    <mergeCell ref="B4:B5"/>
  </mergeCells>
  <pageMargins left="0.179166666666667" right="0.188888888888889" top="0.747916666666667" bottom="0.747916666666667" header="0.313888888888889" footer="0.313888888888889"/>
  <pageSetup paperSize="9" scale="8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1"/>
  <sheetViews>
    <sheetView workbookViewId="0">
      <selection activeCell="D4" sqref="D4:D6"/>
    </sheetView>
  </sheetViews>
  <sheetFormatPr defaultColWidth="9" defaultRowHeight="14.25"/>
  <cols>
    <col min="1" max="1" width="10.25" customWidth="1"/>
    <col min="2" max="2" width="47.125" customWidth="1"/>
    <col min="3" max="3" width="10.25" style="8" customWidth="1"/>
    <col min="4" max="4" width="36" style="8" customWidth="1"/>
    <col min="5" max="5" width="6.5" customWidth="1"/>
    <col min="6" max="6" width="10.25" customWidth="1"/>
    <col min="7" max="7" width="26.75" customWidth="1"/>
    <col min="8" max="9" width="10.25" customWidth="1"/>
    <col min="10" max="10" width="6.5" customWidth="1"/>
    <col min="11" max="11" width="19.625" customWidth="1"/>
    <col min="12" max="13" width="15" customWidth="1"/>
    <col min="14" max="14" width="19.625" customWidth="1"/>
    <col min="15" max="15" width="15" customWidth="1"/>
  </cols>
  <sheetData>
    <row r="1" ht="21" customHeight="1" spans="1:3">
      <c r="A1" t="s">
        <v>59</v>
      </c>
      <c r="C1" s="14"/>
    </row>
    <row r="2" ht="28.5" customHeight="1" spans="1:15">
      <c r="A2" s="1" t="s">
        <v>60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3.5" customHeight="1" spans="14:15">
      <c r="N3" s="25" t="s">
        <v>27</v>
      </c>
      <c r="O3" s="25"/>
    </row>
    <row r="4" s="8" customFormat="1" ht="18.75" customHeight="1" spans="1:15">
      <c r="A4" s="3" t="s">
        <v>47</v>
      </c>
      <c r="B4" s="3" t="s">
        <v>48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10" t="s">
        <v>49</v>
      </c>
      <c r="K4" s="26"/>
      <c r="L4" s="26"/>
      <c r="M4" s="26"/>
      <c r="N4" s="26"/>
      <c r="O4" s="11"/>
    </row>
    <row r="5" s="8" customFormat="1" ht="43.15" customHeight="1" spans="1:15">
      <c r="A5" s="3"/>
      <c r="B5" s="3"/>
      <c r="C5" s="3"/>
      <c r="D5" s="3"/>
      <c r="E5" s="3"/>
      <c r="F5" s="3"/>
      <c r="G5" s="3"/>
      <c r="H5" s="3"/>
      <c r="I5" s="3"/>
      <c r="J5" s="3" t="s">
        <v>63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55</v>
      </c>
    </row>
    <row r="6" s="8" customFormat="1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20.1" customHeight="1" spans="1:15">
      <c r="A7" s="3" t="s">
        <v>56</v>
      </c>
      <c r="B7" s="3" t="s">
        <v>56</v>
      </c>
      <c r="C7" s="3" t="s">
        <v>56</v>
      </c>
      <c r="D7" s="3" t="s">
        <v>56</v>
      </c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3">
        <v>11</v>
      </c>
    </row>
    <row r="8" s="20" customFormat="1" ht="20.1" customHeight="1" spans="1:15">
      <c r="A8" s="21"/>
      <c r="B8" s="21"/>
      <c r="C8" s="22"/>
      <c r="D8" s="22"/>
      <c r="E8" s="21">
        <f t="shared" ref="E8:O8" si="0">SUM(E9:E60)</f>
        <v>38288</v>
      </c>
      <c r="F8" s="21">
        <f t="shared" si="0"/>
        <v>1600</v>
      </c>
      <c r="G8" s="21">
        <f t="shared" si="0"/>
        <v>0</v>
      </c>
      <c r="H8" s="21">
        <f t="shared" si="0"/>
        <v>0</v>
      </c>
      <c r="I8" s="21">
        <f t="shared" si="0"/>
        <v>36688</v>
      </c>
      <c r="J8" s="21">
        <f t="shared" si="0"/>
        <v>38288</v>
      </c>
      <c r="K8" s="21">
        <f t="shared" si="0"/>
        <v>38288</v>
      </c>
      <c r="L8" s="21">
        <f t="shared" si="0"/>
        <v>0</v>
      </c>
      <c r="M8" s="21">
        <f t="shared" si="0"/>
        <v>0</v>
      </c>
      <c r="N8" s="21">
        <f t="shared" si="0"/>
        <v>0</v>
      </c>
      <c r="O8" s="21">
        <f t="shared" si="0"/>
        <v>0</v>
      </c>
    </row>
    <row r="9" s="20" customFormat="1" ht="20.1" customHeight="1" spans="1:15">
      <c r="A9" s="21" t="s">
        <v>57</v>
      </c>
      <c r="B9" s="21" t="s">
        <v>58</v>
      </c>
      <c r="C9" s="22">
        <v>2010301</v>
      </c>
      <c r="D9" s="22" t="s">
        <v>68</v>
      </c>
      <c r="E9" s="21">
        <f t="shared" ref="E9:E60" si="1">F9+G9+H9+I9</f>
        <v>1016</v>
      </c>
      <c r="F9" s="21">
        <v>1016</v>
      </c>
      <c r="G9" s="21"/>
      <c r="H9" s="21"/>
      <c r="I9" s="21"/>
      <c r="J9" s="21">
        <f>K9+L9+M9+N9+O9</f>
        <v>1016</v>
      </c>
      <c r="K9" s="21">
        <v>1016</v>
      </c>
      <c r="L9" s="21">
        <v>0</v>
      </c>
      <c r="M9" s="21">
        <v>0</v>
      </c>
      <c r="N9" s="21">
        <v>0</v>
      </c>
      <c r="O9" s="21">
        <v>0</v>
      </c>
    </row>
    <row r="10" s="20" customFormat="1" ht="20.1" customHeight="1" spans="1:15">
      <c r="A10" s="21" t="s">
        <v>57</v>
      </c>
      <c r="B10" s="21" t="s">
        <v>58</v>
      </c>
      <c r="C10" s="22">
        <v>2010302</v>
      </c>
      <c r="D10" s="22" t="s">
        <v>69</v>
      </c>
      <c r="E10" s="21">
        <f t="shared" si="1"/>
        <v>635</v>
      </c>
      <c r="F10" s="21"/>
      <c r="G10" s="21"/>
      <c r="H10" s="21"/>
      <c r="I10" s="21">
        <v>635</v>
      </c>
      <c r="J10" s="21">
        <f t="shared" ref="J10:J38" si="2">K10+L10+M10+N10+O10</f>
        <v>635</v>
      </c>
      <c r="K10" s="21">
        <v>635</v>
      </c>
      <c r="L10" s="21">
        <v>0</v>
      </c>
      <c r="M10" s="21">
        <v>0</v>
      </c>
      <c r="N10" s="21">
        <v>0</v>
      </c>
      <c r="O10" s="21">
        <v>0</v>
      </c>
    </row>
    <row r="11" s="20" customFormat="1" ht="20.1" customHeight="1" spans="1:15">
      <c r="A11" s="21" t="s">
        <v>57</v>
      </c>
      <c r="B11" s="21" t="s">
        <v>58</v>
      </c>
      <c r="C11" s="22">
        <v>2010305</v>
      </c>
      <c r="D11" s="22" t="s">
        <v>70</v>
      </c>
      <c r="E11" s="21">
        <f t="shared" si="1"/>
        <v>66</v>
      </c>
      <c r="F11" s="21"/>
      <c r="G11" s="21"/>
      <c r="H11" s="21"/>
      <c r="I11" s="21">
        <v>66</v>
      </c>
      <c r="J11" s="21">
        <f t="shared" si="2"/>
        <v>66</v>
      </c>
      <c r="K11" s="21">
        <v>66</v>
      </c>
      <c r="L11" s="21">
        <v>0</v>
      </c>
      <c r="M11" s="21">
        <v>0</v>
      </c>
      <c r="N11" s="21">
        <v>0</v>
      </c>
      <c r="O11" s="21">
        <v>0</v>
      </c>
    </row>
    <row r="12" s="20" customFormat="1" ht="20.1" customHeight="1" spans="1:15">
      <c r="A12" s="21" t="s">
        <v>57</v>
      </c>
      <c r="B12" s="21" t="s">
        <v>58</v>
      </c>
      <c r="C12" s="22">
        <v>2010505</v>
      </c>
      <c r="D12" s="22" t="s">
        <v>71</v>
      </c>
      <c r="E12" s="21">
        <f t="shared" si="1"/>
        <v>0</v>
      </c>
      <c r="F12" s="21"/>
      <c r="G12" s="21"/>
      <c r="H12" s="21"/>
      <c r="I12" s="21"/>
      <c r="J12" s="21">
        <f t="shared" si="2"/>
        <v>0</v>
      </c>
      <c r="K12" s="21"/>
      <c r="L12" s="21">
        <v>0</v>
      </c>
      <c r="M12" s="21">
        <v>0</v>
      </c>
      <c r="N12" s="21">
        <v>0</v>
      </c>
      <c r="O12" s="21">
        <v>0</v>
      </c>
    </row>
    <row r="13" s="20" customFormat="1" ht="20.1" customHeight="1" spans="1:15">
      <c r="A13" s="21" t="s">
        <v>57</v>
      </c>
      <c r="B13" s="21" t="s">
        <v>58</v>
      </c>
      <c r="C13" s="22">
        <v>2010507</v>
      </c>
      <c r="D13" s="22" t="s">
        <v>72</v>
      </c>
      <c r="E13" s="21">
        <f t="shared" si="1"/>
        <v>0</v>
      </c>
      <c r="F13" s="21"/>
      <c r="G13" s="21"/>
      <c r="H13" s="21"/>
      <c r="I13" s="21"/>
      <c r="J13" s="21">
        <f t="shared" si="2"/>
        <v>0</v>
      </c>
      <c r="K13" s="21"/>
      <c r="L13" s="21">
        <v>0</v>
      </c>
      <c r="M13" s="21">
        <v>0</v>
      </c>
      <c r="N13" s="21">
        <v>0</v>
      </c>
      <c r="O13" s="21">
        <v>0</v>
      </c>
    </row>
    <row r="14" s="20" customFormat="1" ht="20.1" customHeight="1" spans="1:15">
      <c r="A14" s="21" t="s">
        <v>57</v>
      </c>
      <c r="B14" s="21" t="s">
        <v>58</v>
      </c>
      <c r="C14" s="22">
        <v>2010599</v>
      </c>
      <c r="D14" s="22" t="s">
        <v>73</v>
      </c>
      <c r="E14" s="21">
        <f t="shared" si="1"/>
        <v>0</v>
      </c>
      <c r="F14" s="21"/>
      <c r="G14" s="21"/>
      <c r="H14" s="21"/>
      <c r="I14" s="21"/>
      <c r="J14" s="21">
        <f t="shared" si="2"/>
        <v>0</v>
      </c>
      <c r="K14" s="21"/>
      <c r="L14" s="21">
        <v>0</v>
      </c>
      <c r="M14" s="21">
        <v>0</v>
      </c>
      <c r="N14" s="21">
        <v>0</v>
      </c>
      <c r="O14" s="21">
        <v>0</v>
      </c>
    </row>
    <row r="15" s="20" customFormat="1" ht="20.1" customHeight="1" spans="1:15">
      <c r="A15" s="21" t="s">
        <v>57</v>
      </c>
      <c r="B15" s="21" t="s">
        <v>58</v>
      </c>
      <c r="C15" s="22">
        <v>2010607</v>
      </c>
      <c r="D15" s="22" t="s">
        <v>74</v>
      </c>
      <c r="E15" s="21">
        <f t="shared" si="1"/>
        <v>25</v>
      </c>
      <c r="F15" s="21"/>
      <c r="G15" s="21"/>
      <c r="H15" s="21"/>
      <c r="I15" s="21">
        <v>25</v>
      </c>
      <c r="J15" s="21">
        <f t="shared" si="2"/>
        <v>25</v>
      </c>
      <c r="K15" s="21">
        <v>25</v>
      </c>
      <c r="L15" s="21">
        <v>0</v>
      </c>
      <c r="M15" s="21">
        <v>0</v>
      </c>
      <c r="N15" s="21">
        <v>0</v>
      </c>
      <c r="O15" s="21">
        <v>0</v>
      </c>
    </row>
    <row r="16" s="20" customFormat="1" ht="20.1" customHeight="1" spans="1:15">
      <c r="A16" s="21" t="s">
        <v>57</v>
      </c>
      <c r="B16" s="21" t="s">
        <v>58</v>
      </c>
      <c r="C16" s="22">
        <v>2010608</v>
      </c>
      <c r="D16" s="22" t="s">
        <v>75</v>
      </c>
      <c r="E16" s="21">
        <f t="shared" si="1"/>
        <v>200</v>
      </c>
      <c r="F16" s="21"/>
      <c r="G16" s="21"/>
      <c r="H16" s="21"/>
      <c r="I16" s="21">
        <v>200</v>
      </c>
      <c r="J16" s="21">
        <f t="shared" si="2"/>
        <v>200</v>
      </c>
      <c r="K16" s="21">
        <v>200</v>
      </c>
      <c r="L16" s="21">
        <v>0</v>
      </c>
      <c r="M16" s="21">
        <v>0</v>
      </c>
      <c r="N16" s="21">
        <v>0</v>
      </c>
      <c r="O16" s="21">
        <v>0</v>
      </c>
    </row>
    <row r="17" s="20" customFormat="1" ht="20.1" customHeight="1" spans="1:15">
      <c r="A17" s="21" t="s">
        <v>57</v>
      </c>
      <c r="B17" s="21" t="s">
        <v>58</v>
      </c>
      <c r="C17" s="22">
        <v>2010699</v>
      </c>
      <c r="D17" s="22" t="s">
        <v>76</v>
      </c>
      <c r="E17" s="21">
        <f t="shared" si="1"/>
        <v>0</v>
      </c>
      <c r="F17" s="21"/>
      <c r="G17" s="21"/>
      <c r="H17" s="21"/>
      <c r="I17" s="21"/>
      <c r="J17" s="21">
        <f t="shared" si="2"/>
        <v>0</v>
      </c>
      <c r="K17" s="21"/>
      <c r="L17" s="21">
        <v>0</v>
      </c>
      <c r="M17" s="21">
        <v>0</v>
      </c>
      <c r="N17" s="21">
        <v>0</v>
      </c>
      <c r="O17" s="21">
        <v>0</v>
      </c>
    </row>
    <row r="18" s="20" customFormat="1" ht="20.1" customHeight="1" spans="1:15">
      <c r="A18" s="21" t="s">
        <v>57</v>
      </c>
      <c r="B18" s="21" t="s">
        <v>58</v>
      </c>
      <c r="C18" s="22">
        <v>2010706</v>
      </c>
      <c r="D18" s="22" t="s">
        <v>77</v>
      </c>
      <c r="E18" s="21">
        <f t="shared" si="1"/>
        <v>300</v>
      </c>
      <c r="F18" s="21"/>
      <c r="G18" s="21"/>
      <c r="H18" s="21"/>
      <c r="I18" s="21">
        <v>300</v>
      </c>
      <c r="J18" s="21">
        <f t="shared" si="2"/>
        <v>300</v>
      </c>
      <c r="K18" s="21">
        <v>300</v>
      </c>
      <c r="L18" s="21">
        <v>0</v>
      </c>
      <c r="M18" s="21">
        <v>0</v>
      </c>
      <c r="N18" s="21">
        <v>0</v>
      </c>
      <c r="O18" s="21">
        <v>0</v>
      </c>
    </row>
    <row r="19" s="20" customFormat="1" ht="20.1" customHeight="1" spans="1:15">
      <c r="A19" s="21" t="s">
        <v>57</v>
      </c>
      <c r="B19" s="21" t="s">
        <v>58</v>
      </c>
      <c r="C19" s="22">
        <v>2010799</v>
      </c>
      <c r="D19" s="22" t="s">
        <v>78</v>
      </c>
      <c r="E19" s="21">
        <f t="shared" si="1"/>
        <v>1180</v>
      </c>
      <c r="F19" s="21"/>
      <c r="G19" s="21"/>
      <c r="H19" s="21"/>
      <c r="I19" s="21">
        <v>1180</v>
      </c>
      <c r="J19" s="21">
        <f t="shared" si="2"/>
        <v>1180</v>
      </c>
      <c r="K19" s="21">
        <v>1180</v>
      </c>
      <c r="L19" s="21">
        <v>0</v>
      </c>
      <c r="M19" s="21">
        <v>0</v>
      </c>
      <c r="N19" s="21">
        <v>0</v>
      </c>
      <c r="O19" s="21">
        <v>0</v>
      </c>
    </row>
    <row r="20" s="20" customFormat="1" ht="20.1" customHeight="1" spans="1:15">
      <c r="A20" s="21" t="s">
        <v>57</v>
      </c>
      <c r="B20" s="21" t="s">
        <v>58</v>
      </c>
      <c r="C20" s="22">
        <v>2011102</v>
      </c>
      <c r="D20" s="22" t="s">
        <v>69</v>
      </c>
      <c r="E20" s="21">
        <f t="shared" si="1"/>
        <v>0</v>
      </c>
      <c r="F20" s="21"/>
      <c r="G20" s="21"/>
      <c r="H20" s="21"/>
      <c r="I20" s="21"/>
      <c r="J20" s="21">
        <f t="shared" si="2"/>
        <v>0</v>
      </c>
      <c r="K20" s="21"/>
      <c r="L20" s="21">
        <v>0</v>
      </c>
      <c r="M20" s="21">
        <v>0</v>
      </c>
      <c r="N20" s="21">
        <v>0</v>
      </c>
      <c r="O20" s="21">
        <v>0</v>
      </c>
    </row>
    <row r="21" s="20" customFormat="1" ht="20.1" customHeight="1" spans="1:15">
      <c r="A21" s="21" t="s">
        <v>57</v>
      </c>
      <c r="B21" s="21" t="s">
        <v>58</v>
      </c>
      <c r="C21" s="22">
        <v>2011104</v>
      </c>
      <c r="D21" s="22" t="s">
        <v>79</v>
      </c>
      <c r="E21" s="21">
        <f t="shared" si="1"/>
        <v>0</v>
      </c>
      <c r="F21" s="21"/>
      <c r="G21" s="21"/>
      <c r="H21" s="21"/>
      <c r="I21" s="21"/>
      <c r="J21" s="21">
        <f t="shared" si="2"/>
        <v>0</v>
      </c>
      <c r="K21" s="21"/>
      <c r="L21" s="21">
        <v>0</v>
      </c>
      <c r="M21" s="21">
        <v>0</v>
      </c>
      <c r="N21" s="21">
        <v>0</v>
      </c>
      <c r="O21" s="21">
        <v>0</v>
      </c>
    </row>
    <row r="22" s="20" customFormat="1" ht="20.1" customHeight="1" spans="1:15">
      <c r="A22" s="21" t="s">
        <v>57</v>
      </c>
      <c r="B22" s="21" t="s">
        <v>58</v>
      </c>
      <c r="C22" s="22">
        <v>2011199</v>
      </c>
      <c r="D22" s="22" t="s">
        <v>80</v>
      </c>
      <c r="E22" s="21">
        <f t="shared" si="1"/>
        <v>0</v>
      </c>
      <c r="F22" s="21"/>
      <c r="G22" s="21"/>
      <c r="H22" s="21"/>
      <c r="I22" s="21"/>
      <c r="J22" s="21">
        <f t="shared" si="2"/>
        <v>0</v>
      </c>
      <c r="K22" s="21"/>
      <c r="L22" s="21">
        <v>0</v>
      </c>
      <c r="M22" s="21">
        <v>0</v>
      </c>
      <c r="N22" s="21">
        <v>0</v>
      </c>
      <c r="O22" s="21">
        <v>0</v>
      </c>
    </row>
    <row r="23" s="20" customFormat="1" ht="20.1" customHeight="1" spans="1:15">
      <c r="A23" s="21" t="s">
        <v>57</v>
      </c>
      <c r="B23" s="21" t="s">
        <v>58</v>
      </c>
      <c r="C23" s="22">
        <v>2011302</v>
      </c>
      <c r="D23" s="22" t="s">
        <v>69</v>
      </c>
      <c r="E23" s="21">
        <f t="shared" si="1"/>
        <v>0</v>
      </c>
      <c r="F23" s="21"/>
      <c r="G23" s="21"/>
      <c r="H23" s="21"/>
      <c r="I23" s="21"/>
      <c r="J23" s="21">
        <f t="shared" si="2"/>
        <v>0</v>
      </c>
      <c r="K23" s="21"/>
      <c r="L23" s="21">
        <v>0</v>
      </c>
      <c r="M23" s="21">
        <v>0</v>
      </c>
      <c r="N23" s="21">
        <v>0</v>
      </c>
      <c r="O23" s="21">
        <v>0</v>
      </c>
    </row>
    <row r="24" s="20" customFormat="1" ht="20.1" customHeight="1" spans="1:15">
      <c r="A24" s="21" t="s">
        <v>57</v>
      </c>
      <c r="B24" s="21" t="s">
        <v>58</v>
      </c>
      <c r="C24" s="22">
        <v>2011304</v>
      </c>
      <c r="D24" s="22" t="s">
        <v>81</v>
      </c>
      <c r="E24" s="21">
        <f t="shared" si="1"/>
        <v>1375</v>
      </c>
      <c r="F24" s="21"/>
      <c r="G24" s="21"/>
      <c r="H24" s="21"/>
      <c r="I24" s="21">
        <v>1375</v>
      </c>
      <c r="J24" s="21">
        <f t="shared" si="2"/>
        <v>1375</v>
      </c>
      <c r="K24" s="21">
        <v>1375</v>
      </c>
      <c r="L24" s="21">
        <v>0</v>
      </c>
      <c r="M24" s="21">
        <v>0</v>
      </c>
      <c r="N24" s="21">
        <v>0</v>
      </c>
      <c r="O24" s="21">
        <v>0</v>
      </c>
    </row>
    <row r="25" s="20" customFormat="1" ht="20.1" customHeight="1" spans="1:15">
      <c r="A25" s="21" t="s">
        <v>57</v>
      </c>
      <c r="B25" s="21" t="s">
        <v>58</v>
      </c>
      <c r="C25" s="22">
        <v>2011308</v>
      </c>
      <c r="D25" s="22" t="s">
        <v>82</v>
      </c>
      <c r="E25" s="21">
        <f t="shared" si="1"/>
        <v>211</v>
      </c>
      <c r="F25" s="21"/>
      <c r="G25" s="21"/>
      <c r="H25" s="21"/>
      <c r="I25" s="21">
        <v>211</v>
      </c>
      <c r="J25" s="21">
        <f t="shared" si="2"/>
        <v>211</v>
      </c>
      <c r="K25" s="21">
        <v>211</v>
      </c>
      <c r="L25" s="21">
        <v>0</v>
      </c>
      <c r="M25" s="21">
        <v>0</v>
      </c>
      <c r="N25" s="21">
        <v>0</v>
      </c>
      <c r="O25" s="21">
        <v>0</v>
      </c>
    </row>
    <row r="26" s="20" customFormat="1" ht="20.1" customHeight="1" spans="1:15">
      <c r="A26" s="21" t="s">
        <v>57</v>
      </c>
      <c r="B26" s="21" t="s">
        <v>58</v>
      </c>
      <c r="C26" s="22">
        <v>2011399</v>
      </c>
      <c r="D26" s="22" t="s">
        <v>83</v>
      </c>
      <c r="E26" s="21">
        <f t="shared" si="1"/>
        <v>0</v>
      </c>
      <c r="F26" s="21"/>
      <c r="G26" s="21"/>
      <c r="H26" s="21"/>
      <c r="I26" s="21"/>
      <c r="J26" s="21">
        <f t="shared" si="2"/>
        <v>0</v>
      </c>
      <c r="K26" s="21"/>
      <c r="L26" s="21">
        <v>0</v>
      </c>
      <c r="M26" s="21">
        <v>0</v>
      </c>
      <c r="N26" s="21">
        <v>0</v>
      </c>
      <c r="O26" s="21">
        <v>0</v>
      </c>
    </row>
    <row r="27" s="20" customFormat="1" ht="20.1" customHeight="1" spans="1:15">
      <c r="A27" s="21" t="s">
        <v>57</v>
      </c>
      <c r="B27" s="21" t="s">
        <v>58</v>
      </c>
      <c r="C27" s="22">
        <v>2012902</v>
      </c>
      <c r="D27" s="22" t="s">
        <v>69</v>
      </c>
      <c r="E27" s="21">
        <f t="shared" si="1"/>
        <v>133</v>
      </c>
      <c r="F27" s="21"/>
      <c r="G27" s="21"/>
      <c r="H27" s="21"/>
      <c r="I27" s="21">
        <v>133</v>
      </c>
      <c r="J27" s="21">
        <f t="shared" si="2"/>
        <v>133</v>
      </c>
      <c r="K27" s="21">
        <v>133</v>
      </c>
      <c r="L27" s="21">
        <v>0</v>
      </c>
      <c r="M27" s="21">
        <v>0</v>
      </c>
      <c r="N27" s="21">
        <v>0</v>
      </c>
      <c r="O27" s="21">
        <v>0</v>
      </c>
    </row>
    <row r="28" s="20" customFormat="1" ht="20.1" customHeight="1" spans="1:15">
      <c r="A28" s="21" t="s">
        <v>57</v>
      </c>
      <c r="B28" s="21" t="s">
        <v>58</v>
      </c>
      <c r="C28" s="22">
        <v>2012999</v>
      </c>
      <c r="D28" s="22" t="s">
        <v>84</v>
      </c>
      <c r="E28" s="21">
        <f t="shared" si="1"/>
        <v>0</v>
      </c>
      <c r="F28" s="21"/>
      <c r="G28" s="21"/>
      <c r="H28" s="21"/>
      <c r="I28" s="21"/>
      <c r="J28" s="21">
        <f t="shared" si="2"/>
        <v>0</v>
      </c>
      <c r="K28" s="21"/>
      <c r="L28" s="21">
        <v>0</v>
      </c>
      <c r="M28" s="21">
        <v>0</v>
      </c>
      <c r="N28" s="21">
        <v>0</v>
      </c>
      <c r="O28" s="21">
        <v>0</v>
      </c>
    </row>
    <row r="29" s="20" customFormat="1" ht="20.1" customHeight="1" spans="1:15">
      <c r="A29" s="21" t="s">
        <v>57</v>
      </c>
      <c r="B29" s="21" t="s">
        <v>58</v>
      </c>
      <c r="C29" s="22">
        <v>2013699</v>
      </c>
      <c r="D29" s="22" t="s">
        <v>85</v>
      </c>
      <c r="E29" s="21">
        <f t="shared" si="1"/>
        <v>33</v>
      </c>
      <c r="F29" s="21"/>
      <c r="G29" s="21"/>
      <c r="H29" s="21"/>
      <c r="I29" s="21">
        <v>33</v>
      </c>
      <c r="J29" s="21">
        <f t="shared" si="2"/>
        <v>33</v>
      </c>
      <c r="K29" s="21">
        <v>33</v>
      </c>
      <c r="L29" s="21">
        <v>0</v>
      </c>
      <c r="M29" s="21">
        <v>0</v>
      </c>
      <c r="N29" s="21">
        <v>0</v>
      </c>
      <c r="O29" s="21">
        <v>0</v>
      </c>
    </row>
    <row r="30" s="20" customFormat="1" ht="20.1" customHeight="1" spans="1:15">
      <c r="A30" s="23">
        <v>101001</v>
      </c>
      <c r="B30" s="21" t="s">
        <v>58</v>
      </c>
      <c r="C30" s="22">
        <v>2013899</v>
      </c>
      <c r="D30" s="22" t="s">
        <v>86</v>
      </c>
      <c r="E30" s="21">
        <f t="shared" si="1"/>
        <v>25</v>
      </c>
      <c r="F30" s="21"/>
      <c r="G30" s="21"/>
      <c r="H30" s="21"/>
      <c r="I30" s="21">
        <v>25</v>
      </c>
      <c r="J30" s="21">
        <f t="shared" si="2"/>
        <v>25</v>
      </c>
      <c r="K30" s="21">
        <v>25</v>
      </c>
      <c r="L30" s="21">
        <v>0</v>
      </c>
      <c r="M30" s="21">
        <v>0</v>
      </c>
      <c r="N30" s="21">
        <v>0</v>
      </c>
      <c r="O30" s="21">
        <v>0</v>
      </c>
    </row>
    <row r="31" s="20" customFormat="1" ht="20.1" customHeight="1" spans="1:15">
      <c r="A31" s="21" t="s">
        <v>57</v>
      </c>
      <c r="B31" s="21" t="s">
        <v>58</v>
      </c>
      <c r="C31" s="22">
        <v>2019999</v>
      </c>
      <c r="D31" s="22" t="s">
        <v>87</v>
      </c>
      <c r="E31" s="21">
        <f t="shared" si="1"/>
        <v>1886</v>
      </c>
      <c r="F31" s="21"/>
      <c r="G31" s="21"/>
      <c r="H31" s="21"/>
      <c r="I31" s="21">
        <v>1886</v>
      </c>
      <c r="J31" s="21">
        <f t="shared" si="2"/>
        <v>1886</v>
      </c>
      <c r="K31" s="21">
        <v>1886</v>
      </c>
      <c r="L31" s="21">
        <v>0</v>
      </c>
      <c r="M31" s="21">
        <v>0</v>
      </c>
      <c r="N31" s="21">
        <v>0</v>
      </c>
      <c r="O31" s="21">
        <v>0</v>
      </c>
    </row>
    <row r="32" s="20" customFormat="1" ht="20.1" customHeight="1" spans="1:15">
      <c r="A32" s="21" t="s">
        <v>57</v>
      </c>
      <c r="B32" s="21" t="s">
        <v>58</v>
      </c>
      <c r="C32" s="22">
        <v>2050299</v>
      </c>
      <c r="D32" s="22" t="s">
        <v>88</v>
      </c>
      <c r="E32" s="21">
        <f t="shared" si="1"/>
        <v>6900</v>
      </c>
      <c r="F32" s="21"/>
      <c r="G32" s="21"/>
      <c r="H32" s="21"/>
      <c r="I32" s="21">
        <v>6900</v>
      </c>
      <c r="J32" s="21">
        <f t="shared" si="2"/>
        <v>6900</v>
      </c>
      <c r="K32" s="21">
        <v>6900</v>
      </c>
      <c r="L32" s="21">
        <v>0</v>
      </c>
      <c r="M32" s="21">
        <v>0</v>
      </c>
      <c r="N32" s="21">
        <v>0</v>
      </c>
      <c r="O32" s="21">
        <v>0</v>
      </c>
    </row>
    <row r="33" s="20" customFormat="1" ht="20.1" customHeight="1" spans="1:15">
      <c r="A33" s="23">
        <v>101001</v>
      </c>
      <c r="B33" s="21" t="s">
        <v>58</v>
      </c>
      <c r="C33" s="22">
        <v>2060403</v>
      </c>
      <c r="D33" s="22" t="s">
        <v>89</v>
      </c>
      <c r="E33" s="21">
        <f t="shared" si="1"/>
        <v>0</v>
      </c>
      <c r="F33" s="21"/>
      <c r="G33" s="21"/>
      <c r="H33" s="21"/>
      <c r="I33" s="21"/>
      <c r="J33" s="21">
        <f t="shared" si="2"/>
        <v>0</v>
      </c>
      <c r="K33" s="21"/>
      <c r="L33" s="21">
        <v>0</v>
      </c>
      <c r="M33" s="21">
        <v>0</v>
      </c>
      <c r="N33" s="21">
        <v>0</v>
      </c>
      <c r="O33" s="21">
        <v>0</v>
      </c>
    </row>
    <row r="34" s="20" customFormat="1" ht="20.1" customHeight="1" spans="1:15">
      <c r="A34" s="23">
        <v>101001</v>
      </c>
      <c r="B34" s="21" t="s">
        <v>58</v>
      </c>
      <c r="C34" s="22">
        <v>2060499</v>
      </c>
      <c r="D34" s="22" t="s">
        <v>90</v>
      </c>
      <c r="E34" s="21">
        <f t="shared" si="1"/>
        <v>2497</v>
      </c>
      <c r="F34" s="21"/>
      <c r="G34" s="21"/>
      <c r="H34" s="21"/>
      <c r="I34" s="21">
        <v>2497</v>
      </c>
      <c r="J34" s="21">
        <f t="shared" si="2"/>
        <v>2497</v>
      </c>
      <c r="K34" s="21">
        <v>2497</v>
      </c>
      <c r="L34" s="21">
        <v>0</v>
      </c>
      <c r="M34" s="21">
        <v>0</v>
      </c>
      <c r="N34" s="21">
        <v>0</v>
      </c>
      <c r="O34" s="21">
        <v>0</v>
      </c>
    </row>
    <row r="35" s="20" customFormat="1" ht="20.1" customHeight="1" spans="1:15">
      <c r="A35" s="23">
        <v>101001</v>
      </c>
      <c r="B35" s="21" t="s">
        <v>58</v>
      </c>
      <c r="C35" s="22">
        <v>2069999</v>
      </c>
      <c r="D35" s="22" t="s">
        <v>91</v>
      </c>
      <c r="E35" s="21">
        <f t="shared" si="1"/>
        <v>0</v>
      </c>
      <c r="F35" s="21"/>
      <c r="G35" s="21"/>
      <c r="H35" s="21"/>
      <c r="I35" s="21"/>
      <c r="J35" s="21">
        <f t="shared" si="2"/>
        <v>0</v>
      </c>
      <c r="K35" s="21"/>
      <c r="L35" s="21">
        <v>0</v>
      </c>
      <c r="M35" s="21">
        <v>0</v>
      </c>
      <c r="N35" s="21">
        <v>0</v>
      </c>
      <c r="O35" s="21">
        <v>0</v>
      </c>
    </row>
    <row r="36" s="20" customFormat="1" ht="20.1" customHeight="1" spans="1:15">
      <c r="A36" s="21" t="s">
        <v>57</v>
      </c>
      <c r="B36" s="21" t="s">
        <v>58</v>
      </c>
      <c r="C36" s="22">
        <v>2080502</v>
      </c>
      <c r="D36" s="22" t="s">
        <v>92</v>
      </c>
      <c r="E36" s="21">
        <f t="shared" si="1"/>
        <v>55</v>
      </c>
      <c r="F36" s="21"/>
      <c r="G36" s="21"/>
      <c r="H36" s="21"/>
      <c r="I36" s="21">
        <v>55</v>
      </c>
      <c r="J36" s="21">
        <f t="shared" si="2"/>
        <v>55</v>
      </c>
      <c r="K36" s="21">
        <v>55</v>
      </c>
      <c r="L36" s="21">
        <v>0</v>
      </c>
      <c r="M36" s="21">
        <v>0</v>
      </c>
      <c r="N36" s="21">
        <v>0</v>
      </c>
      <c r="O36" s="21">
        <v>0</v>
      </c>
    </row>
    <row r="37" s="20" customFormat="1" ht="20.1" customHeight="1" spans="1:15">
      <c r="A37" s="21" t="s">
        <v>93</v>
      </c>
      <c r="B37" s="21" t="s">
        <v>58</v>
      </c>
      <c r="C37" s="22">
        <v>2080505</v>
      </c>
      <c r="D37" s="22" t="s">
        <v>94</v>
      </c>
      <c r="E37" s="21">
        <f t="shared" si="1"/>
        <v>130</v>
      </c>
      <c r="F37" s="21">
        <v>130</v>
      </c>
      <c r="G37" s="21"/>
      <c r="H37" s="21"/>
      <c r="I37" s="21"/>
      <c r="J37" s="21">
        <f t="shared" si="2"/>
        <v>130</v>
      </c>
      <c r="K37" s="21">
        <v>130</v>
      </c>
      <c r="L37" s="21"/>
      <c r="M37" s="21"/>
      <c r="N37" s="21"/>
      <c r="O37" s="21"/>
    </row>
    <row r="38" s="20" customFormat="1" ht="20.1" customHeight="1" spans="1:15">
      <c r="A38" s="23">
        <v>101001</v>
      </c>
      <c r="B38" s="21" t="s">
        <v>58</v>
      </c>
      <c r="C38" s="22">
        <v>2080506</v>
      </c>
      <c r="D38" s="22" t="s">
        <v>95</v>
      </c>
      <c r="E38" s="21">
        <f t="shared" si="1"/>
        <v>4</v>
      </c>
      <c r="F38" s="21">
        <v>4</v>
      </c>
      <c r="G38" s="21"/>
      <c r="H38" s="21"/>
      <c r="I38" s="21"/>
      <c r="J38" s="21">
        <f t="shared" si="2"/>
        <v>4</v>
      </c>
      <c r="K38" s="21">
        <v>4</v>
      </c>
      <c r="L38" s="21"/>
      <c r="M38" s="21"/>
      <c r="N38" s="21"/>
      <c r="O38" s="21"/>
    </row>
    <row r="39" s="20" customFormat="1" ht="20.1" customHeight="1" spans="1:15">
      <c r="A39" s="23">
        <v>101001</v>
      </c>
      <c r="B39" s="21" t="s">
        <v>58</v>
      </c>
      <c r="C39" s="22">
        <v>2101101</v>
      </c>
      <c r="D39" s="22" t="s">
        <v>96</v>
      </c>
      <c r="E39" s="21">
        <f t="shared" si="1"/>
        <v>80</v>
      </c>
      <c r="F39" s="21">
        <v>80</v>
      </c>
      <c r="G39" s="21"/>
      <c r="H39" s="21"/>
      <c r="I39" s="21"/>
      <c r="J39" s="21">
        <f t="shared" ref="J39:J60" si="3">K39+L39+M39+N39+O39</f>
        <v>80</v>
      </c>
      <c r="K39" s="21">
        <v>80</v>
      </c>
      <c r="L39" s="21">
        <v>0</v>
      </c>
      <c r="M39" s="21">
        <v>0</v>
      </c>
      <c r="N39" s="21">
        <v>0</v>
      </c>
      <c r="O39" s="21">
        <v>0</v>
      </c>
    </row>
    <row r="40" s="20" customFormat="1" ht="20.1" customHeight="1" spans="1:15">
      <c r="A40" s="21" t="s">
        <v>57</v>
      </c>
      <c r="B40" s="21" t="s">
        <v>58</v>
      </c>
      <c r="C40" s="22">
        <v>2110105</v>
      </c>
      <c r="D40" s="22" t="s">
        <v>97</v>
      </c>
      <c r="E40" s="21">
        <f t="shared" si="1"/>
        <v>35</v>
      </c>
      <c r="F40" s="21"/>
      <c r="G40" s="21"/>
      <c r="H40" s="21"/>
      <c r="I40" s="21">
        <v>35</v>
      </c>
      <c r="J40" s="21">
        <f t="shared" si="3"/>
        <v>35</v>
      </c>
      <c r="K40" s="21">
        <v>35</v>
      </c>
      <c r="L40" s="21">
        <v>0</v>
      </c>
      <c r="M40" s="21">
        <v>0</v>
      </c>
      <c r="N40" s="21">
        <v>0</v>
      </c>
      <c r="O40" s="21">
        <v>0</v>
      </c>
    </row>
    <row r="41" s="20" customFormat="1" ht="20.1" customHeight="1" spans="1:15">
      <c r="A41" s="21" t="s">
        <v>57</v>
      </c>
      <c r="B41" s="21" t="s">
        <v>58</v>
      </c>
      <c r="C41" s="22">
        <v>2110199</v>
      </c>
      <c r="D41" s="22" t="s">
        <v>98</v>
      </c>
      <c r="E41" s="21">
        <f t="shared" si="1"/>
        <v>10</v>
      </c>
      <c r="F41" s="21"/>
      <c r="G41" s="21"/>
      <c r="H41" s="21"/>
      <c r="I41" s="21">
        <v>10</v>
      </c>
      <c r="J41" s="21">
        <f t="shared" si="3"/>
        <v>10</v>
      </c>
      <c r="K41" s="21">
        <v>10</v>
      </c>
      <c r="L41" s="21">
        <v>0</v>
      </c>
      <c r="M41" s="21">
        <v>0</v>
      </c>
      <c r="N41" s="21">
        <v>0</v>
      </c>
      <c r="O41" s="21">
        <v>0</v>
      </c>
    </row>
    <row r="42" s="20" customFormat="1" ht="20.1" customHeight="1" spans="1:15">
      <c r="A42" s="23">
        <v>101001</v>
      </c>
      <c r="B42" s="21" t="s">
        <v>58</v>
      </c>
      <c r="C42" s="22">
        <v>2110302</v>
      </c>
      <c r="D42" s="22" t="s">
        <v>99</v>
      </c>
      <c r="E42" s="21">
        <f t="shared" si="1"/>
        <v>795</v>
      </c>
      <c r="F42" s="21"/>
      <c r="G42" s="21"/>
      <c r="H42" s="21"/>
      <c r="I42" s="21">
        <v>795</v>
      </c>
      <c r="J42" s="21">
        <f t="shared" si="3"/>
        <v>795</v>
      </c>
      <c r="K42" s="21">
        <v>795</v>
      </c>
      <c r="L42" s="21">
        <v>0</v>
      </c>
      <c r="M42" s="21">
        <v>0</v>
      </c>
      <c r="N42" s="21">
        <v>0</v>
      </c>
      <c r="O42" s="21">
        <v>0</v>
      </c>
    </row>
    <row r="43" s="20" customFormat="1" ht="20.1" customHeight="1" spans="1:15">
      <c r="A43" s="21" t="s">
        <v>57</v>
      </c>
      <c r="B43" s="21" t="s">
        <v>58</v>
      </c>
      <c r="C43" s="22">
        <v>2120104</v>
      </c>
      <c r="D43" s="22" t="s">
        <v>100</v>
      </c>
      <c r="E43" s="21">
        <f t="shared" si="1"/>
        <v>148</v>
      </c>
      <c r="F43" s="21"/>
      <c r="G43" s="21"/>
      <c r="H43" s="21"/>
      <c r="I43" s="21">
        <v>148</v>
      </c>
      <c r="J43" s="21">
        <f t="shared" si="3"/>
        <v>148</v>
      </c>
      <c r="K43" s="21">
        <v>148</v>
      </c>
      <c r="L43" s="21">
        <v>0</v>
      </c>
      <c r="M43" s="21">
        <v>0</v>
      </c>
      <c r="N43" s="21">
        <v>0</v>
      </c>
      <c r="O43" s="21">
        <v>0</v>
      </c>
    </row>
    <row r="44" s="20" customFormat="1" ht="20.1" customHeight="1" spans="1:15">
      <c r="A44" s="23">
        <v>101001</v>
      </c>
      <c r="B44" s="21" t="s">
        <v>58</v>
      </c>
      <c r="C44" s="22">
        <v>2120201</v>
      </c>
      <c r="D44" s="22" t="s">
        <v>101</v>
      </c>
      <c r="E44" s="21">
        <f t="shared" si="1"/>
        <v>50</v>
      </c>
      <c r="F44" s="21"/>
      <c r="G44" s="21"/>
      <c r="H44" s="21"/>
      <c r="I44" s="21">
        <v>50</v>
      </c>
      <c r="J44" s="21">
        <f t="shared" si="3"/>
        <v>50</v>
      </c>
      <c r="K44" s="21">
        <v>50</v>
      </c>
      <c r="L44" s="21">
        <v>0</v>
      </c>
      <c r="M44" s="21">
        <v>0</v>
      </c>
      <c r="N44" s="21">
        <v>0</v>
      </c>
      <c r="O44" s="21">
        <v>0</v>
      </c>
    </row>
    <row r="45" s="20" customFormat="1" ht="20.1" customHeight="1" spans="1:15">
      <c r="A45" s="21" t="s">
        <v>57</v>
      </c>
      <c r="B45" s="21" t="s">
        <v>58</v>
      </c>
      <c r="C45" s="22">
        <v>2120501</v>
      </c>
      <c r="D45" s="22" t="s">
        <v>102</v>
      </c>
      <c r="E45" s="21">
        <f t="shared" si="1"/>
        <v>1203</v>
      </c>
      <c r="F45" s="21"/>
      <c r="G45" s="21"/>
      <c r="H45" s="21"/>
      <c r="I45" s="21">
        <v>1203</v>
      </c>
      <c r="J45" s="21">
        <f t="shared" si="3"/>
        <v>1203</v>
      </c>
      <c r="K45" s="21">
        <v>1203</v>
      </c>
      <c r="L45" s="21">
        <v>0</v>
      </c>
      <c r="M45" s="21">
        <v>0</v>
      </c>
      <c r="N45" s="21">
        <v>0</v>
      </c>
      <c r="O45" s="21">
        <v>0</v>
      </c>
    </row>
    <row r="46" s="20" customFormat="1" ht="20.1" customHeight="1" spans="1:15">
      <c r="A46" s="21" t="s">
        <v>57</v>
      </c>
      <c r="B46" s="21" t="s">
        <v>58</v>
      </c>
      <c r="C46" s="22">
        <v>2120601</v>
      </c>
      <c r="D46" s="22" t="s">
        <v>103</v>
      </c>
      <c r="E46" s="21">
        <f t="shared" si="1"/>
        <v>60</v>
      </c>
      <c r="F46" s="21"/>
      <c r="G46" s="21"/>
      <c r="H46" s="21"/>
      <c r="I46" s="21">
        <v>60</v>
      </c>
      <c r="J46" s="21">
        <f t="shared" si="3"/>
        <v>60</v>
      </c>
      <c r="K46" s="21">
        <v>60</v>
      </c>
      <c r="L46" s="21">
        <v>0</v>
      </c>
      <c r="M46" s="21">
        <v>0</v>
      </c>
      <c r="N46" s="21">
        <v>0</v>
      </c>
      <c r="O46" s="21">
        <v>0</v>
      </c>
    </row>
    <row r="47" s="20" customFormat="1" ht="20.1" customHeight="1" spans="1:15">
      <c r="A47" s="23">
        <v>101001</v>
      </c>
      <c r="B47" s="21" t="s">
        <v>58</v>
      </c>
      <c r="C47" s="22">
        <v>2129901</v>
      </c>
      <c r="D47" s="22" t="s">
        <v>104</v>
      </c>
      <c r="E47" s="21">
        <f t="shared" si="1"/>
        <v>7217</v>
      </c>
      <c r="F47" s="21"/>
      <c r="G47" s="21"/>
      <c r="H47" s="21"/>
      <c r="I47" s="21">
        <v>7217</v>
      </c>
      <c r="J47" s="21">
        <f t="shared" si="3"/>
        <v>7217</v>
      </c>
      <c r="K47" s="21">
        <v>7217</v>
      </c>
      <c r="L47" s="21">
        <v>0</v>
      </c>
      <c r="M47" s="21">
        <v>0</v>
      </c>
      <c r="N47" s="21">
        <v>0</v>
      </c>
      <c r="O47" s="21">
        <v>0</v>
      </c>
    </row>
    <row r="48" s="20" customFormat="1" ht="20.1" customHeight="1" spans="1:15">
      <c r="A48" s="21" t="s">
        <v>57</v>
      </c>
      <c r="B48" s="21" t="s">
        <v>58</v>
      </c>
      <c r="C48" s="22">
        <v>2150804</v>
      </c>
      <c r="D48" s="22" t="s">
        <v>105</v>
      </c>
      <c r="E48" s="21">
        <f t="shared" si="1"/>
        <v>1000</v>
      </c>
      <c r="F48" s="21"/>
      <c r="G48" s="21"/>
      <c r="H48" s="21"/>
      <c r="I48" s="21">
        <v>1000</v>
      </c>
      <c r="J48" s="21">
        <f t="shared" si="3"/>
        <v>1000</v>
      </c>
      <c r="K48" s="21">
        <v>1000</v>
      </c>
      <c r="L48" s="21">
        <v>0</v>
      </c>
      <c r="M48" s="21">
        <v>0</v>
      </c>
      <c r="N48" s="21">
        <v>0</v>
      </c>
      <c r="O48" s="21">
        <v>0</v>
      </c>
    </row>
    <row r="49" s="20" customFormat="1" ht="20.1" customHeight="1" spans="1:15">
      <c r="A49" s="21" t="s">
        <v>57</v>
      </c>
      <c r="B49" s="21" t="s">
        <v>58</v>
      </c>
      <c r="C49" s="22">
        <v>2150805</v>
      </c>
      <c r="D49" s="22" t="s">
        <v>106</v>
      </c>
      <c r="E49" s="21">
        <f t="shared" si="1"/>
        <v>1500</v>
      </c>
      <c r="F49" s="21"/>
      <c r="G49" s="21"/>
      <c r="H49" s="21"/>
      <c r="I49" s="21">
        <v>1500</v>
      </c>
      <c r="J49" s="21">
        <f t="shared" si="3"/>
        <v>1500</v>
      </c>
      <c r="K49" s="21">
        <v>1500</v>
      </c>
      <c r="L49" s="21">
        <v>0</v>
      </c>
      <c r="M49" s="21">
        <v>0</v>
      </c>
      <c r="N49" s="21">
        <v>0</v>
      </c>
      <c r="O49" s="21">
        <v>0</v>
      </c>
    </row>
    <row r="50" s="20" customFormat="1" ht="20.1" customHeight="1" spans="1:15">
      <c r="A50" s="21" t="s">
        <v>57</v>
      </c>
      <c r="B50" s="21" t="s">
        <v>58</v>
      </c>
      <c r="C50" s="22">
        <v>2150899</v>
      </c>
      <c r="D50" s="22" t="s">
        <v>107</v>
      </c>
      <c r="E50" s="21">
        <f t="shared" si="1"/>
        <v>1810</v>
      </c>
      <c r="F50" s="21"/>
      <c r="G50" s="21"/>
      <c r="H50" s="21"/>
      <c r="I50" s="21">
        <v>1810</v>
      </c>
      <c r="J50" s="21">
        <f t="shared" si="3"/>
        <v>1810</v>
      </c>
      <c r="K50" s="21">
        <v>1810</v>
      </c>
      <c r="L50" s="21"/>
      <c r="M50" s="21"/>
      <c r="N50" s="21"/>
      <c r="O50" s="21"/>
    </row>
    <row r="51" s="20" customFormat="1" ht="20.1" customHeight="1" spans="1:15">
      <c r="A51" s="21" t="s">
        <v>57</v>
      </c>
      <c r="B51" s="21" t="s">
        <v>58</v>
      </c>
      <c r="C51" s="22">
        <v>2200104</v>
      </c>
      <c r="D51" s="22" t="s">
        <v>108</v>
      </c>
      <c r="E51" s="21">
        <f t="shared" si="1"/>
        <v>225</v>
      </c>
      <c r="F51" s="21"/>
      <c r="G51" s="21"/>
      <c r="H51" s="21"/>
      <c r="I51" s="21">
        <v>225</v>
      </c>
      <c r="J51" s="21">
        <f t="shared" si="3"/>
        <v>225</v>
      </c>
      <c r="K51" s="21">
        <v>225</v>
      </c>
      <c r="L51" s="21"/>
      <c r="M51" s="21"/>
      <c r="N51" s="21"/>
      <c r="O51" s="21"/>
    </row>
    <row r="52" s="20" customFormat="1" ht="20.1" customHeight="1" spans="1:15">
      <c r="A52" s="21" t="s">
        <v>57</v>
      </c>
      <c r="B52" s="21" t="s">
        <v>58</v>
      </c>
      <c r="C52" s="22">
        <v>2210201</v>
      </c>
      <c r="D52" s="22" t="s">
        <v>109</v>
      </c>
      <c r="E52" s="21">
        <f t="shared" si="1"/>
        <v>370</v>
      </c>
      <c r="F52" s="21">
        <v>370</v>
      </c>
      <c r="G52" s="21"/>
      <c r="H52" s="21"/>
      <c r="I52" s="21"/>
      <c r="J52" s="21">
        <f t="shared" si="3"/>
        <v>370</v>
      </c>
      <c r="K52" s="21">
        <v>370</v>
      </c>
      <c r="L52" s="21"/>
      <c r="M52" s="21"/>
      <c r="N52" s="21"/>
      <c r="O52" s="21"/>
    </row>
    <row r="53" s="20" customFormat="1" ht="20.1" customHeight="1" spans="1:15">
      <c r="A53" s="23">
        <v>101001</v>
      </c>
      <c r="B53" s="21" t="s">
        <v>58</v>
      </c>
      <c r="C53" s="22">
        <v>2240106</v>
      </c>
      <c r="D53" s="22" t="s">
        <v>110</v>
      </c>
      <c r="E53" s="21">
        <f t="shared" si="1"/>
        <v>71</v>
      </c>
      <c r="F53" s="21"/>
      <c r="G53" s="21"/>
      <c r="H53" s="21"/>
      <c r="I53" s="21">
        <v>71</v>
      </c>
      <c r="J53" s="21">
        <f t="shared" si="3"/>
        <v>71</v>
      </c>
      <c r="K53" s="21">
        <v>71</v>
      </c>
      <c r="L53" s="21">
        <v>0</v>
      </c>
      <c r="M53" s="21">
        <v>0</v>
      </c>
      <c r="N53" s="21">
        <v>0</v>
      </c>
      <c r="O53" s="21">
        <v>0</v>
      </c>
    </row>
    <row r="54" s="20" customFormat="1" ht="20.1" customHeight="1" spans="1:15">
      <c r="A54" s="23">
        <v>101001</v>
      </c>
      <c r="B54" s="21" t="s">
        <v>58</v>
      </c>
      <c r="C54" s="22">
        <v>2240199</v>
      </c>
      <c r="D54" s="22" t="s">
        <v>111</v>
      </c>
      <c r="E54" s="21">
        <f t="shared" si="1"/>
        <v>0</v>
      </c>
      <c r="F54" s="21"/>
      <c r="G54" s="21"/>
      <c r="H54" s="21"/>
      <c r="I54" s="21"/>
      <c r="J54" s="21">
        <f t="shared" si="3"/>
        <v>0</v>
      </c>
      <c r="K54" s="21"/>
      <c r="L54" s="21">
        <v>0</v>
      </c>
      <c r="M54" s="21">
        <v>0</v>
      </c>
      <c r="N54" s="21">
        <v>0</v>
      </c>
      <c r="O54" s="21">
        <v>0</v>
      </c>
    </row>
    <row r="55" s="20" customFormat="1" ht="20.1" customHeight="1" spans="1:15">
      <c r="A55" s="23">
        <v>101001</v>
      </c>
      <c r="B55" s="21" t="s">
        <v>58</v>
      </c>
      <c r="C55" s="22">
        <v>2240299</v>
      </c>
      <c r="D55" s="22" t="s">
        <v>112</v>
      </c>
      <c r="E55" s="21">
        <f t="shared" si="1"/>
        <v>330</v>
      </c>
      <c r="F55" s="21"/>
      <c r="G55" s="21"/>
      <c r="H55" s="21"/>
      <c r="I55" s="21">
        <v>330</v>
      </c>
      <c r="J55" s="21">
        <f t="shared" si="3"/>
        <v>330</v>
      </c>
      <c r="K55" s="21">
        <v>330</v>
      </c>
      <c r="L55" s="21">
        <v>0</v>
      </c>
      <c r="M55" s="21">
        <v>0</v>
      </c>
      <c r="N55" s="21">
        <v>0</v>
      </c>
      <c r="O55" s="21">
        <v>0</v>
      </c>
    </row>
    <row r="56" s="20" customFormat="1" ht="20.1" customHeight="1" spans="1:15">
      <c r="A56" s="21" t="s">
        <v>57</v>
      </c>
      <c r="B56" s="21" t="s">
        <v>58</v>
      </c>
      <c r="C56" s="22">
        <v>227</v>
      </c>
      <c r="D56" s="22" t="s">
        <v>113</v>
      </c>
      <c r="E56" s="21">
        <f t="shared" si="1"/>
        <v>385</v>
      </c>
      <c r="F56" s="21"/>
      <c r="G56" s="21"/>
      <c r="H56" s="21"/>
      <c r="I56" s="21">
        <v>385</v>
      </c>
      <c r="J56" s="21">
        <f t="shared" si="3"/>
        <v>385</v>
      </c>
      <c r="K56" s="21">
        <v>385</v>
      </c>
      <c r="L56" s="21">
        <v>0</v>
      </c>
      <c r="M56" s="21">
        <v>0</v>
      </c>
      <c r="N56" s="21">
        <v>0</v>
      </c>
      <c r="O56" s="21">
        <v>0</v>
      </c>
    </row>
    <row r="57" s="20" customFormat="1" ht="20.1" customHeight="1" spans="1:15">
      <c r="A57" s="23">
        <v>101001</v>
      </c>
      <c r="B57" s="21" t="s">
        <v>58</v>
      </c>
      <c r="C57" s="22">
        <v>22902</v>
      </c>
      <c r="D57" s="22" t="s">
        <v>114</v>
      </c>
      <c r="E57" s="21">
        <f t="shared" si="1"/>
        <v>300</v>
      </c>
      <c r="F57" s="21"/>
      <c r="G57" s="21"/>
      <c r="H57" s="21"/>
      <c r="I57" s="21">
        <v>300</v>
      </c>
      <c r="J57" s="21">
        <f t="shared" si="3"/>
        <v>300</v>
      </c>
      <c r="K57" s="21">
        <v>300</v>
      </c>
      <c r="L57" s="21">
        <v>0</v>
      </c>
      <c r="M57" s="21">
        <v>0</v>
      </c>
      <c r="N57" s="21">
        <v>0</v>
      </c>
      <c r="O57" s="21">
        <v>0</v>
      </c>
    </row>
    <row r="58" s="20" customFormat="1" ht="20.1" customHeight="1" spans="1:15">
      <c r="A58" s="21" t="s">
        <v>93</v>
      </c>
      <c r="B58" s="21" t="s">
        <v>58</v>
      </c>
      <c r="C58" s="22">
        <v>2299901</v>
      </c>
      <c r="D58" s="22" t="s">
        <v>115</v>
      </c>
      <c r="E58" s="21">
        <f t="shared" si="1"/>
        <v>110</v>
      </c>
      <c r="F58" s="21"/>
      <c r="G58" s="21"/>
      <c r="H58" s="21"/>
      <c r="I58" s="21">
        <v>110</v>
      </c>
      <c r="J58" s="21">
        <f t="shared" si="3"/>
        <v>110</v>
      </c>
      <c r="K58" s="21">
        <v>110</v>
      </c>
      <c r="L58" s="21"/>
      <c r="M58" s="21"/>
      <c r="N58" s="21"/>
      <c r="O58" s="21"/>
    </row>
    <row r="59" s="20" customFormat="1" ht="20.1" customHeight="1" spans="1:15">
      <c r="A59" s="21" t="s">
        <v>57</v>
      </c>
      <c r="B59" s="21" t="s">
        <v>58</v>
      </c>
      <c r="C59" s="22">
        <v>2320301</v>
      </c>
      <c r="D59" s="22" t="s">
        <v>116</v>
      </c>
      <c r="E59" s="21">
        <f t="shared" si="1"/>
        <v>5916</v>
      </c>
      <c r="F59" s="21"/>
      <c r="G59" s="21"/>
      <c r="H59" s="21"/>
      <c r="I59" s="21">
        <v>5916</v>
      </c>
      <c r="J59" s="21">
        <f t="shared" si="3"/>
        <v>5916</v>
      </c>
      <c r="K59" s="21">
        <v>5916</v>
      </c>
      <c r="L59" s="21">
        <v>0</v>
      </c>
      <c r="M59" s="21">
        <v>0</v>
      </c>
      <c r="N59" s="21">
        <v>0</v>
      </c>
      <c r="O59" s="21">
        <v>0</v>
      </c>
    </row>
    <row r="60" s="20" customFormat="1" ht="20.1" customHeight="1" spans="1:15">
      <c r="A60" s="21" t="s">
        <v>57</v>
      </c>
      <c r="B60" s="21" t="s">
        <v>58</v>
      </c>
      <c r="C60" s="22">
        <v>23303</v>
      </c>
      <c r="D60" s="22" t="s">
        <v>117</v>
      </c>
      <c r="E60" s="21">
        <f t="shared" si="1"/>
        <v>2</v>
      </c>
      <c r="F60" s="21"/>
      <c r="G60" s="21"/>
      <c r="H60" s="21"/>
      <c r="I60" s="21">
        <v>2</v>
      </c>
      <c r="J60" s="21">
        <f t="shared" si="3"/>
        <v>2</v>
      </c>
      <c r="K60" s="21">
        <v>2</v>
      </c>
      <c r="L60" s="21">
        <v>0</v>
      </c>
      <c r="M60" s="21">
        <v>0</v>
      </c>
      <c r="N60" s="21">
        <v>0</v>
      </c>
      <c r="O60" s="21">
        <v>0</v>
      </c>
    </row>
    <row r="61" ht="45" customHeight="1" spans="1:15">
      <c r="A61" s="24" t="s">
        <v>118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</sheetData>
  <mergeCells count="19">
    <mergeCell ref="A2:O2"/>
    <mergeCell ref="N3:O3"/>
    <mergeCell ref="J4:O4"/>
    <mergeCell ref="A61:O6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388888888888889" right="0.36875" top="0.318055555555556" bottom="0.159027777777778" header="0.313888888888889" footer="0.159027777777778"/>
  <pageSetup paperSize="9" scale="5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I13" sqref="I13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ht="27" customHeight="1" spans="1:1">
      <c r="A1" t="s">
        <v>119</v>
      </c>
    </row>
    <row r="2" ht="30.75" customHeight="1" spans="1:4">
      <c r="A2" s="1" t="s">
        <v>120</v>
      </c>
      <c r="B2" s="1"/>
      <c r="C2" s="1"/>
      <c r="D2" s="1"/>
    </row>
    <row r="3" spans="4:4">
      <c r="D3" s="2" t="s">
        <v>27</v>
      </c>
    </row>
    <row r="4" ht="27" customHeight="1" spans="1:4">
      <c r="A4" s="3" t="s">
        <v>28</v>
      </c>
      <c r="B4" s="3"/>
      <c r="C4" s="3" t="s">
        <v>29</v>
      </c>
      <c r="D4" s="3"/>
    </row>
    <row r="5" ht="27" customHeight="1" spans="1:4">
      <c r="A5" s="3" t="s">
        <v>30</v>
      </c>
      <c r="B5" s="3" t="s">
        <v>31</v>
      </c>
      <c r="C5" s="3" t="s">
        <v>32</v>
      </c>
      <c r="D5" s="3" t="s">
        <v>31</v>
      </c>
    </row>
    <row r="6" ht="27" customHeight="1" spans="1:4">
      <c r="A6" s="5" t="s">
        <v>33</v>
      </c>
      <c r="B6" s="5">
        <v>38288</v>
      </c>
      <c r="C6" s="5" t="s">
        <v>34</v>
      </c>
      <c r="D6" s="5">
        <v>1600</v>
      </c>
    </row>
    <row r="7" ht="27" customHeight="1" spans="1:4">
      <c r="A7" s="5" t="s">
        <v>35</v>
      </c>
      <c r="B7" s="5"/>
      <c r="C7" s="5" t="s">
        <v>121</v>
      </c>
      <c r="D7" s="5">
        <v>1600</v>
      </c>
    </row>
    <row r="8" ht="27" customHeight="1" spans="1:4">
      <c r="A8" s="5"/>
      <c r="B8" s="5"/>
      <c r="C8" s="5" t="s">
        <v>122</v>
      </c>
      <c r="D8" s="5">
        <v>0</v>
      </c>
    </row>
    <row r="9" ht="27" customHeight="1" spans="1:4">
      <c r="A9" s="5"/>
      <c r="B9" s="5"/>
      <c r="C9" s="5" t="s">
        <v>123</v>
      </c>
      <c r="D9" s="5"/>
    </row>
    <row r="10" ht="27" customHeight="1" spans="1:4">
      <c r="A10" s="5"/>
      <c r="B10" s="5"/>
      <c r="C10" s="5" t="s">
        <v>42</v>
      </c>
      <c r="D10" s="5">
        <v>36688</v>
      </c>
    </row>
    <row r="11" ht="27" customHeight="1" spans="1:4">
      <c r="A11" s="5"/>
      <c r="B11" s="5"/>
      <c r="C11" s="5"/>
      <c r="D11" s="5"/>
    </row>
    <row r="12" ht="27" customHeight="1" spans="1:4">
      <c r="A12" s="5"/>
      <c r="B12" s="5"/>
      <c r="C12" s="5"/>
      <c r="D12" s="5"/>
    </row>
    <row r="13" ht="27" customHeight="1" spans="1:4">
      <c r="A13" s="5" t="s">
        <v>43</v>
      </c>
      <c r="B13" s="5">
        <f>B6+B7</f>
        <v>38288</v>
      </c>
      <c r="C13" s="5" t="s">
        <v>44</v>
      </c>
      <c r="D13" s="5">
        <f>D6+D10</f>
        <v>38288</v>
      </c>
    </row>
  </sheetData>
  <mergeCells count="3">
    <mergeCell ref="A2:D2"/>
    <mergeCell ref="A4:B4"/>
    <mergeCell ref="C4:D4"/>
  </mergeCells>
  <pageMargins left="0.511805555555556" right="0.459027777777778" top="0.747916666666667" bottom="0.747916666666667" header="0.313888888888889" footer="0.313888888888889"/>
  <pageSetup paperSize="9" scale="98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0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G20" sqref="G20"/>
    </sheetView>
  </sheetViews>
  <sheetFormatPr defaultColWidth="9" defaultRowHeight="14.25" outlineLevelCol="4"/>
  <cols>
    <col min="1" max="1" width="10.125" style="14" customWidth="1"/>
    <col min="2" max="2" width="35.625" style="14" customWidth="1"/>
    <col min="3" max="3" width="14.875" style="8" customWidth="1"/>
    <col min="4" max="5" width="14.75" style="8" customWidth="1"/>
  </cols>
  <sheetData>
    <row r="1" ht="24.75" customHeight="1" spans="1:1">
      <c r="A1" s="14" t="s">
        <v>124</v>
      </c>
    </row>
    <row r="2" ht="24.75" customHeight="1" spans="1:5">
      <c r="A2" s="1" t="s">
        <v>125</v>
      </c>
      <c r="B2" s="1"/>
      <c r="C2" s="1"/>
      <c r="D2" s="1"/>
      <c r="E2" s="1"/>
    </row>
    <row r="3" ht="18" customHeight="1" spans="5:5">
      <c r="E3" s="2" t="s">
        <v>27</v>
      </c>
    </row>
    <row r="4" ht="20.1" customHeight="1" spans="1:5">
      <c r="A4" s="3" t="s">
        <v>61</v>
      </c>
      <c r="B4" s="3" t="s">
        <v>62</v>
      </c>
      <c r="C4" s="3" t="s">
        <v>63</v>
      </c>
      <c r="D4" s="3" t="s">
        <v>126</v>
      </c>
      <c r="E4" s="3"/>
    </row>
    <row r="5" ht="20.1" customHeight="1" spans="1:5">
      <c r="A5" s="3"/>
      <c r="B5" s="3"/>
      <c r="C5" s="3"/>
      <c r="D5" s="3" t="s">
        <v>127</v>
      </c>
      <c r="E5" s="3" t="s">
        <v>67</v>
      </c>
    </row>
    <row r="6" ht="20.1" customHeight="1" spans="1:5">
      <c r="A6" s="3" t="s">
        <v>56</v>
      </c>
      <c r="B6" s="3" t="s">
        <v>56</v>
      </c>
      <c r="C6" s="3">
        <f>D6+E6</f>
        <v>38288</v>
      </c>
      <c r="D6" s="3">
        <f>D7+D91+D102+D105+D111+D121+D124+D133+D148+D155+D159+D181+D184+D187+D193+D194+D198+D206</f>
        <v>1600</v>
      </c>
      <c r="E6" s="3">
        <f>E7+E91+E102+E105+E111+E121+E124+E133+E148+E155+E159+E181+E184+E187+E193+E194+E198+E206</f>
        <v>36688</v>
      </c>
    </row>
    <row r="7" ht="20.1" customHeight="1" spans="1:5">
      <c r="A7" s="15">
        <v>201</v>
      </c>
      <c r="B7" s="15" t="s">
        <v>128</v>
      </c>
      <c r="C7" s="5">
        <f>D7+E7</f>
        <v>7085</v>
      </c>
      <c r="D7" s="5">
        <f>D8+D17+D28+D39+D51+D60+D72+D80+D88+D86</f>
        <v>1016</v>
      </c>
      <c r="E7" s="5">
        <f>E8+E17+E28+E39+E51+E60+E72+E80+E88+E86</f>
        <v>6069</v>
      </c>
    </row>
    <row r="8" spans="1:5">
      <c r="A8" s="15">
        <v>20103</v>
      </c>
      <c r="B8" s="15" t="s">
        <v>129</v>
      </c>
      <c r="C8" s="5">
        <f>D8+E8</f>
        <v>1717</v>
      </c>
      <c r="D8" s="5">
        <f>SUM(D9:D16)</f>
        <v>1016</v>
      </c>
      <c r="E8" s="5">
        <f>SUM(E9:E16)</f>
        <v>701</v>
      </c>
    </row>
    <row r="9" spans="1:5">
      <c r="A9" s="15">
        <v>2010301</v>
      </c>
      <c r="B9" s="16" t="s">
        <v>130</v>
      </c>
      <c r="C9" s="5">
        <f>D9+E9</f>
        <v>1016</v>
      </c>
      <c r="D9" s="17">
        <v>1016</v>
      </c>
      <c r="E9" s="17"/>
    </row>
    <row r="10" spans="1:5">
      <c r="A10" s="15">
        <v>2010302</v>
      </c>
      <c r="B10" s="16" t="s">
        <v>131</v>
      </c>
      <c r="C10" s="5">
        <f t="shared" ref="C10:C17" si="0">D10+E10</f>
        <v>635</v>
      </c>
      <c r="D10" s="17"/>
      <c r="E10" s="17">
        <v>635</v>
      </c>
    </row>
    <row r="11" spans="1:5">
      <c r="A11" s="15">
        <v>2010303</v>
      </c>
      <c r="B11" s="16" t="s">
        <v>132</v>
      </c>
      <c r="C11" s="5">
        <f t="shared" si="0"/>
        <v>0</v>
      </c>
      <c r="D11" s="17"/>
      <c r="E11" s="17"/>
    </row>
    <row r="12" spans="1:5">
      <c r="A12" s="15">
        <v>2010304</v>
      </c>
      <c r="B12" s="15" t="s">
        <v>133</v>
      </c>
      <c r="C12" s="5">
        <f t="shared" si="0"/>
        <v>0</v>
      </c>
      <c r="D12" s="5"/>
      <c r="E12" s="5"/>
    </row>
    <row r="13" spans="1:5">
      <c r="A13" s="15">
        <v>2010305</v>
      </c>
      <c r="B13" s="15" t="s">
        <v>134</v>
      </c>
      <c r="C13" s="5">
        <f t="shared" si="0"/>
        <v>66</v>
      </c>
      <c r="D13" s="5"/>
      <c r="E13" s="5">
        <v>66</v>
      </c>
    </row>
    <row r="14" spans="1:5">
      <c r="A14" s="15">
        <v>2010306</v>
      </c>
      <c r="B14" s="15" t="s">
        <v>135</v>
      </c>
      <c r="C14" s="5">
        <f t="shared" si="0"/>
        <v>0</v>
      </c>
      <c r="D14" s="5"/>
      <c r="E14" s="5"/>
    </row>
    <row r="15" spans="1:5">
      <c r="A15" s="15">
        <v>2010350</v>
      </c>
      <c r="B15" s="15" t="s">
        <v>136</v>
      </c>
      <c r="C15" s="5">
        <f t="shared" si="0"/>
        <v>0</v>
      </c>
      <c r="D15" s="5"/>
      <c r="E15" s="5"/>
    </row>
    <row r="16" spans="1:5">
      <c r="A16" s="15">
        <v>2010399</v>
      </c>
      <c r="B16" s="15" t="s">
        <v>137</v>
      </c>
      <c r="C16" s="5">
        <f t="shared" si="0"/>
        <v>0</v>
      </c>
      <c r="D16" s="5"/>
      <c r="E16" s="5"/>
    </row>
    <row r="17" spans="1:5">
      <c r="A17" s="15">
        <v>20105</v>
      </c>
      <c r="B17" s="15" t="s">
        <v>138</v>
      </c>
      <c r="C17" s="5">
        <f t="shared" si="0"/>
        <v>0</v>
      </c>
      <c r="D17" s="5">
        <f>SUM(D18:D27)</f>
        <v>0</v>
      </c>
      <c r="E17" s="5">
        <f t="shared" ref="E17" si="1">SUM(E18:E27)</f>
        <v>0</v>
      </c>
    </row>
    <row r="18" spans="1:5">
      <c r="A18" s="15">
        <v>2010501</v>
      </c>
      <c r="B18" s="15" t="s">
        <v>130</v>
      </c>
      <c r="C18" s="5">
        <f t="shared" ref="C18:C49" si="2">D18+E18</f>
        <v>0</v>
      </c>
      <c r="D18" s="5"/>
      <c r="E18" s="5"/>
    </row>
    <row r="19" spans="1:5">
      <c r="A19" s="15">
        <v>2010502</v>
      </c>
      <c r="B19" s="15" t="s">
        <v>131</v>
      </c>
      <c r="C19" s="5">
        <f t="shared" si="2"/>
        <v>0</v>
      </c>
      <c r="D19" s="5"/>
      <c r="E19" s="5"/>
    </row>
    <row r="20" spans="1:5">
      <c r="A20" s="15">
        <v>2010503</v>
      </c>
      <c r="B20" s="15" t="s">
        <v>132</v>
      </c>
      <c r="C20" s="5">
        <f t="shared" si="2"/>
        <v>0</v>
      </c>
      <c r="D20" s="5"/>
      <c r="E20" s="5"/>
    </row>
    <row r="21" spans="1:5">
      <c r="A21" s="15">
        <v>2010504</v>
      </c>
      <c r="B21" s="15" t="s">
        <v>139</v>
      </c>
      <c r="C21" s="5">
        <f t="shared" si="2"/>
        <v>0</v>
      </c>
      <c r="D21" s="5"/>
      <c r="E21" s="5"/>
    </row>
    <row r="22" spans="1:5">
      <c r="A22" s="15">
        <v>2010505</v>
      </c>
      <c r="B22" s="15" t="s">
        <v>140</v>
      </c>
      <c r="C22" s="5">
        <f t="shared" si="2"/>
        <v>0</v>
      </c>
      <c r="D22" s="5"/>
      <c r="E22" s="5"/>
    </row>
    <row r="23" spans="1:5">
      <c r="A23" s="15">
        <v>2010506</v>
      </c>
      <c r="B23" s="15" t="s">
        <v>141</v>
      </c>
      <c r="C23" s="5">
        <f t="shared" si="2"/>
        <v>0</v>
      </c>
      <c r="D23" s="5"/>
      <c r="E23" s="5"/>
    </row>
    <row r="24" spans="1:5">
      <c r="A24" s="15">
        <v>2010507</v>
      </c>
      <c r="B24" s="15" t="s">
        <v>142</v>
      </c>
      <c r="C24" s="5">
        <f t="shared" si="2"/>
        <v>0</v>
      </c>
      <c r="D24" s="5"/>
      <c r="E24" s="5"/>
    </row>
    <row r="25" spans="1:5">
      <c r="A25" s="15">
        <v>2010508</v>
      </c>
      <c r="B25" s="15" t="s">
        <v>143</v>
      </c>
      <c r="C25" s="5">
        <f t="shared" si="2"/>
        <v>0</v>
      </c>
      <c r="D25" s="5"/>
      <c r="E25" s="5"/>
    </row>
    <row r="26" spans="1:5">
      <c r="A26" s="15">
        <v>2010550</v>
      </c>
      <c r="B26" s="15" t="s">
        <v>136</v>
      </c>
      <c r="C26" s="5">
        <f t="shared" si="2"/>
        <v>0</v>
      </c>
      <c r="D26" s="5"/>
      <c r="E26" s="5"/>
    </row>
    <row r="27" spans="1:5">
      <c r="A27" s="15">
        <v>2010599</v>
      </c>
      <c r="B27" s="15" t="s">
        <v>144</v>
      </c>
      <c r="C27" s="5">
        <f t="shared" si="2"/>
        <v>0</v>
      </c>
      <c r="D27" s="5"/>
      <c r="E27" s="5"/>
    </row>
    <row r="28" spans="1:5">
      <c r="A28" s="15">
        <v>20106</v>
      </c>
      <c r="B28" s="15" t="s">
        <v>145</v>
      </c>
      <c r="C28" s="5">
        <f t="shared" si="2"/>
        <v>225</v>
      </c>
      <c r="D28" s="5">
        <f>SUM(D29:D38)</f>
        <v>0</v>
      </c>
      <c r="E28" s="5">
        <f t="shared" ref="E28" si="3">SUM(E29:E38)</f>
        <v>225</v>
      </c>
    </row>
    <row r="29" spans="1:5">
      <c r="A29" s="15">
        <v>2010601</v>
      </c>
      <c r="B29" s="15" t="s">
        <v>130</v>
      </c>
      <c r="C29" s="5">
        <f t="shared" si="2"/>
        <v>0</v>
      </c>
      <c r="D29" s="5"/>
      <c r="E29" s="5"/>
    </row>
    <row r="30" spans="1:5">
      <c r="A30" s="15">
        <v>2010602</v>
      </c>
      <c r="B30" s="15" t="s">
        <v>131</v>
      </c>
      <c r="C30" s="5">
        <f t="shared" si="2"/>
        <v>0</v>
      </c>
      <c r="D30" s="5"/>
      <c r="E30" s="5"/>
    </row>
    <row r="31" spans="1:5">
      <c r="A31" s="15">
        <v>2010603</v>
      </c>
      <c r="B31" s="15" t="s">
        <v>132</v>
      </c>
      <c r="C31" s="5">
        <f t="shared" si="2"/>
        <v>0</v>
      </c>
      <c r="D31" s="5"/>
      <c r="E31" s="5"/>
    </row>
    <row r="32" spans="1:5">
      <c r="A32" s="15">
        <v>2010604</v>
      </c>
      <c r="B32" s="15" t="s">
        <v>146</v>
      </c>
      <c r="C32" s="5">
        <f t="shared" si="2"/>
        <v>0</v>
      </c>
      <c r="D32" s="5"/>
      <c r="E32" s="5"/>
    </row>
    <row r="33" spans="1:5">
      <c r="A33" s="15">
        <v>2010605</v>
      </c>
      <c r="B33" s="15" t="s">
        <v>147</v>
      </c>
      <c r="C33" s="5">
        <f t="shared" si="2"/>
        <v>0</v>
      </c>
      <c r="D33" s="5"/>
      <c r="E33" s="5"/>
    </row>
    <row r="34" spans="1:5">
      <c r="A34" s="15">
        <v>2010606</v>
      </c>
      <c r="B34" s="15" t="s">
        <v>148</v>
      </c>
      <c r="C34" s="5">
        <f t="shared" si="2"/>
        <v>0</v>
      </c>
      <c r="D34" s="5"/>
      <c r="E34" s="5"/>
    </row>
    <row r="35" spans="1:5">
      <c r="A35" s="15">
        <v>2010607</v>
      </c>
      <c r="B35" s="15" t="s">
        <v>149</v>
      </c>
      <c r="C35" s="5">
        <f t="shared" si="2"/>
        <v>25</v>
      </c>
      <c r="D35" s="5"/>
      <c r="E35" s="5">
        <v>25</v>
      </c>
    </row>
    <row r="36" spans="1:5">
      <c r="A36" s="15">
        <v>2010608</v>
      </c>
      <c r="B36" s="15" t="s">
        <v>150</v>
      </c>
      <c r="C36" s="5">
        <f t="shared" si="2"/>
        <v>200</v>
      </c>
      <c r="D36" s="5"/>
      <c r="E36" s="5">
        <v>200</v>
      </c>
    </row>
    <row r="37" spans="1:5">
      <c r="A37" s="15">
        <v>2010650</v>
      </c>
      <c r="B37" s="15" t="s">
        <v>136</v>
      </c>
      <c r="C37" s="5">
        <f t="shared" si="2"/>
        <v>0</v>
      </c>
      <c r="D37" s="5"/>
      <c r="E37" s="5"/>
    </row>
    <row r="38" spans="1:5">
      <c r="A38" s="15">
        <v>2010699</v>
      </c>
      <c r="B38" s="15" t="s">
        <v>151</v>
      </c>
      <c r="C38" s="5">
        <f t="shared" si="2"/>
        <v>0</v>
      </c>
      <c r="D38" s="5"/>
      <c r="E38" s="5"/>
    </row>
    <row r="39" spans="1:5">
      <c r="A39" s="15">
        <v>20107</v>
      </c>
      <c r="B39" s="15" t="s">
        <v>152</v>
      </c>
      <c r="C39" s="5">
        <f t="shared" si="2"/>
        <v>1480</v>
      </c>
      <c r="D39" s="5">
        <f>SUM(D40:D50)</f>
        <v>0</v>
      </c>
      <c r="E39" s="5">
        <f t="shared" ref="E39" si="4">SUM(E40:E50)</f>
        <v>1480</v>
      </c>
    </row>
    <row r="40" spans="1:5">
      <c r="A40" s="15">
        <v>2010701</v>
      </c>
      <c r="B40" s="15" t="s">
        <v>130</v>
      </c>
      <c r="C40" s="5">
        <f t="shared" si="2"/>
        <v>0</v>
      </c>
      <c r="D40" s="5"/>
      <c r="E40" s="5"/>
    </row>
    <row r="41" spans="1:5">
      <c r="A41" s="15">
        <v>2010702</v>
      </c>
      <c r="B41" s="15" t="s">
        <v>131</v>
      </c>
      <c r="C41" s="5">
        <f t="shared" si="2"/>
        <v>0</v>
      </c>
      <c r="D41" s="5"/>
      <c r="E41" s="5"/>
    </row>
    <row r="42" spans="1:5">
      <c r="A42" s="15">
        <v>2010703</v>
      </c>
      <c r="B42" s="15" t="s">
        <v>132</v>
      </c>
      <c r="C42" s="5">
        <f t="shared" si="2"/>
        <v>0</v>
      </c>
      <c r="D42" s="5"/>
      <c r="E42" s="5"/>
    </row>
    <row r="43" spans="1:5">
      <c r="A43" s="15">
        <v>2010704</v>
      </c>
      <c r="B43" s="15" t="s">
        <v>153</v>
      </c>
      <c r="C43" s="5">
        <f t="shared" si="2"/>
        <v>0</v>
      </c>
      <c r="D43" s="5"/>
      <c r="E43" s="5"/>
    </row>
    <row r="44" spans="1:5">
      <c r="A44" s="15">
        <v>2010705</v>
      </c>
      <c r="B44" s="15" t="s">
        <v>154</v>
      </c>
      <c r="C44" s="5">
        <f t="shared" si="2"/>
        <v>0</v>
      </c>
      <c r="D44" s="5"/>
      <c r="E44" s="5"/>
    </row>
    <row r="45" spans="1:5">
      <c r="A45" s="15">
        <v>2010706</v>
      </c>
      <c r="B45" s="15" t="s">
        <v>155</v>
      </c>
      <c r="C45" s="5">
        <f t="shared" si="2"/>
        <v>300</v>
      </c>
      <c r="D45" s="5"/>
      <c r="E45" s="5">
        <v>300</v>
      </c>
    </row>
    <row r="46" spans="1:5">
      <c r="A46" s="15">
        <v>2010707</v>
      </c>
      <c r="B46" s="15" t="s">
        <v>156</v>
      </c>
      <c r="C46" s="5">
        <f t="shared" si="2"/>
        <v>0</v>
      </c>
      <c r="D46" s="5"/>
      <c r="E46" s="5"/>
    </row>
    <row r="47" spans="1:5">
      <c r="A47" s="15">
        <v>2010708</v>
      </c>
      <c r="B47" s="15" t="s">
        <v>157</v>
      </c>
      <c r="C47" s="5">
        <f t="shared" si="2"/>
        <v>0</v>
      </c>
      <c r="D47" s="5"/>
      <c r="E47" s="5"/>
    </row>
    <row r="48" spans="1:5">
      <c r="A48" s="15">
        <v>2010709</v>
      </c>
      <c r="B48" s="15" t="s">
        <v>149</v>
      </c>
      <c r="C48" s="5">
        <f t="shared" si="2"/>
        <v>0</v>
      </c>
      <c r="D48" s="5"/>
      <c r="E48" s="5"/>
    </row>
    <row r="49" spans="1:5">
      <c r="A49" s="15">
        <v>2010750</v>
      </c>
      <c r="B49" s="15" t="s">
        <v>136</v>
      </c>
      <c r="C49" s="5">
        <f t="shared" si="2"/>
        <v>0</v>
      </c>
      <c r="D49" s="5"/>
      <c r="E49" s="5"/>
    </row>
    <row r="50" spans="1:5">
      <c r="A50" s="15">
        <v>2010799</v>
      </c>
      <c r="B50" s="15" t="s">
        <v>158</v>
      </c>
      <c r="C50" s="5">
        <f t="shared" ref="C50:C81" si="5">D50+E50</f>
        <v>1180</v>
      </c>
      <c r="D50" s="5"/>
      <c r="E50" s="5">
        <v>1180</v>
      </c>
    </row>
    <row r="51" spans="1:5">
      <c r="A51" s="15">
        <v>20111</v>
      </c>
      <c r="B51" s="15" t="s">
        <v>159</v>
      </c>
      <c r="C51" s="5">
        <f t="shared" si="5"/>
        <v>0</v>
      </c>
      <c r="D51" s="5">
        <f>SUM(D52:D59)</f>
        <v>0</v>
      </c>
      <c r="E51" s="5">
        <f t="shared" ref="E51" si="6">SUM(E52:E59)</f>
        <v>0</v>
      </c>
    </row>
    <row r="52" spans="1:5">
      <c r="A52" s="15">
        <v>2011101</v>
      </c>
      <c r="B52" s="15" t="s">
        <v>130</v>
      </c>
      <c r="C52" s="5">
        <f t="shared" si="5"/>
        <v>0</v>
      </c>
      <c r="D52" s="5"/>
      <c r="E52" s="5"/>
    </row>
    <row r="53" spans="1:5">
      <c r="A53" s="15">
        <v>2011102</v>
      </c>
      <c r="B53" s="15" t="s">
        <v>131</v>
      </c>
      <c r="C53" s="5">
        <f t="shared" si="5"/>
        <v>0</v>
      </c>
      <c r="D53" s="5"/>
      <c r="E53" s="5">
        <v>0</v>
      </c>
    </row>
    <row r="54" spans="1:5">
      <c r="A54" s="15">
        <v>2011103</v>
      </c>
      <c r="B54" s="15" t="s">
        <v>132</v>
      </c>
      <c r="C54" s="5">
        <f t="shared" si="5"/>
        <v>0</v>
      </c>
      <c r="D54" s="5"/>
      <c r="E54" s="5"/>
    </row>
    <row r="55" spans="1:5">
      <c r="A55" s="15">
        <v>2011104</v>
      </c>
      <c r="B55" s="15" t="s">
        <v>160</v>
      </c>
      <c r="C55" s="5">
        <f t="shared" si="5"/>
        <v>0</v>
      </c>
      <c r="D55" s="5"/>
      <c r="E55" s="5"/>
    </row>
    <row r="56" spans="1:5">
      <c r="A56" s="15">
        <v>2011105</v>
      </c>
      <c r="B56" s="15" t="s">
        <v>161</v>
      </c>
      <c r="C56" s="5">
        <f t="shared" si="5"/>
        <v>0</v>
      </c>
      <c r="D56" s="5"/>
      <c r="E56" s="5"/>
    </row>
    <row r="57" spans="1:5">
      <c r="A57" s="15">
        <v>2011106</v>
      </c>
      <c r="B57" s="15" t="s">
        <v>162</v>
      </c>
      <c r="C57" s="5">
        <f t="shared" si="5"/>
        <v>0</v>
      </c>
      <c r="D57" s="5"/>
      <c r="E57" s="5"/>
    </row>
    <row r="58" spans="1:5">
      <c r="A58" s="15">
        <v>2011150</v>
      </c>
      <c r="B58" s="15" t="s">
        <v>136</v>
      </c>
      <c r="C58" s="5">
        <f t="shared" si="5"/>
        <v>0</v>
      </c>
      <c r="D58" s="5"/>
      <c r="E58" s="5"/>
    </row>
    <row r="59" spans="1:5">
      <c r="A59" s="15">
        <v>2011199</v>
      </c>
      <c r="B59" s="15" t="s">
        <v>163</v>
      </c>
      <c r="C59" s="5">
        <f t="shared" si="5"/>
        <v>0</v>
      </c>
      <c r="D59" s="5"/>
      <c r="E59" s="5"/>
    </row>
    <row r="60" spans="1:5">
      <c r="A60" s="15">
        <v>20113</v>
      </c>
      <c r="B60" s="15" t="s">
        <v>164</v>
      </c>
      <c r="C60" s="5">
        <f t="shared" si="5"/>
        <v>1586</v>
      </c>
      <c r="D60" s="5">
        <f>SUM(D61:D71)</f>
        <v>0</v>
      </c>
      <c r="E60" s="5">
        <f t="shared" ref="E60" si="7">SUM(E61:E71)</f>
        <v>1586</v>
      </c>
    </row>
    <row r="61" spans="1:5">
      <c r="A61" s="15">
        <v>2011301</v>
      </c>
      <c r="B61" s="15" t="s">
        <v>130</v>
      </c>
      <c r="C61" s="5">
        <f t="shared" si="5"/>
        <v>0</v>
      </c>
      <c r="D61" s="5"/>
      <c r="E61" s="5"/>
    </row>
    <row r="62" spans="1:5">
      <c r="A62" s="15">
        <v>2011302</v>
      </c>
      <c r="B62" s="15" t="s">
        <v>131</v>
      </c>
      <c r="C62" s="5">
        <f t="shared" si="5"/>
        <v>0</v>
      </c>
      <c r="D62" s="5"/>
      <c r="E62" s="5"/>
    </row>
    <row r="63" spans="1:5">
      <c r="A63" s="15">
        <v>2011303</v>
      </c>
      <c r="B63" s="15" t="s">
        <v>132</v>
      </c>
      <c r="C63" s="5">
        <f t="shared" si="5"/>
        <v>0</v>
      </c>
      <c r="D63" s="5"/>
      <c r="E63" s="5"/>
    </row>
    <row r="64" spans="1:5">
      <c r="A64" s="15">
        <v>2011304</v>
      </c>
      <c r="B64" s="15" t="s">
        <v>165</v>
      </c>
      <c r="C64" s="5">
        <f t="shared" si="5"/>
        <v>1375</v>
      </c>
      <c r="D64" s="5"/>
      <c r="E64" s="5">
        <v>1375</v>
      </c>
    </row>
    <row r="65" spans="1:5">
      <c r="A65" s="15">
        <v>2011305</v>
      </c>
      <c r="B65" s="15" t="s">
        <v>166</v>
      </c>
      <c r="C65" s="5">
        <f t="shared" si="5"/>
        <v>0</v>
      </c>
      <c r="D65" s="5"/>
      <c r="E65" s="5"/>
    </row>
    <row r="66" spans="1:5">
      <c r="A66" s="15">
        <v>2011306</v>
      </c>
      <c r="B66" s="15" t="s">
        <v>167</v>
      </c>
      <c r="C66" s="5">
        <f t="shared" si="5"/>
        <v>0</v>
      </c>
      <c r="D66" s="5"/>
      <c r="E66" s="5"/>
    </row>
    <row r="67" spans="1:5">
      <c r="A67" s="15">
        <v>2011307</v>
      </c>
      <c r="B67" s="15" t="s">
        <v>168</v>
      </c>
      <c r="C67" s="5">
        <f t="shared" si="5"/>
        <v>0</v>
      </c>
      <c r="D67" s="5"/>
      <c r="E67" s="5"/>
    </row>
    <row r="68" spans="1:5">
      <c r="A68" s="15">
        <v>2011308</v>
      </c>
      <c r="B68" s="15" t="s">
        <v>169</v>
      </c>
      <c r="C68" s="5">
        <f t="shared" si="5"/>
        <v>211</v>
      </c>
      <c r="D68" s="5"/>
      <c r="E68" s="5">
        <v>211</v>
      </c>
    </row>
    <row r="69" spans="1:5">
      <c r="A69" s="15">
        <v>2011350</v>
      </c>
      <c r="B69" s="15" t="s">
        <v>136</v>
      </c>
      <c r="C69" s="5">
        <f t="shared" si="5"/>
        <v>0</v>
      </c>
      <c r="D69" s="5"/>
      <c r="E69" s="5"/>
    </row>
    <row r="70" spans="1:5">
      <c r="A70" s="15">
        <v>2011399</v>
      </c>
      <c r="B70" s="15" t="s">
        <v>170</v>
      </c>
      <c r="C70" s="5">
        <f t="shared" si="5"/>
        <v>0</v>
      </c>
      <c r="D70" s="5"/>
      <c r="E70" s="5"/>
    </row>
    <row r="71" spans="1:5">
      <c r="A71" s="15">
        <v>2012699</v>
      </c>
      <c r="B71" s="15" t="s">
        <v>171</v>
      </c>
      <c r="C71" s="5">
        <f t="shared" si="5"/>
        <v>0</v>
      </c>
      <c r="D71" s="5"/>
      <c r="E71" s="5"/>
    </row>
    <row r="72" spans="1:5">
      <c r="A72" s="15">
        <v>20129</v>
      </c>
      <c r="B72" s="15" t="s">
        <v>172</v>
      </c>
      <c r="C72" s="5">
        <f t="shared" si="5"/>
        <v>133</v>
      </c>
      <c r="D72" s="5">
        <f>SUM(D73:D79)</f>
        <v>0</v>
      </c>
      <c r="E72" s="5">
        <f>SUM(E73:E79)</f>
        <v>133</v>
      </c>
    </row>
    <row r="73" spans="1:5">
      <c r="A73" s="15">
        <v>2012901</v>
      </c>
      <c r="B73" s="15" t="s">
        <v>130</v>
      </c>
      <c r="C73" s="5">
        <f t="shared" si="5"/>
        <v>0</v>
      </c>
      <c r="D73" s="5"/>
      <c r="E73" s="5"/>
    </row>
    <row r="74" spans="1:5">
      <c r="A74" s="15">
        <v>2012902</v>
      </c>
      <c r="B74" s="15" t="s">
        <v>131</v>
      </c>
      <c r="C74" s="5">
        <f t="shared" si="5"/>
        <v>133</v>
      </c>
      <c r="D74" s="5"/>
      <c r="E74" s="5">
        <v>133</v>
      </c>
    </row>
    <row r="75" spans="1:5">
      <c r="A75" s="15">
        <v>2012903</v>
      </c>
      <c r="B75" s="15" t="s">
        <v>132</v>
      </c>
      <c r="C75" s="5">
        <f t="shared" si="5"/>
        <v>0</v>
      </c>
      <c r="D75" s="5"/>
      <c r="E75" s="5"/>
    </row>
    <row r="76" spans="1:5">
      <c r="A76" s="15">
        <v>2012904</v>
      </c>
      <c r="B76" s="15" t="s">
        <v>173</v>
      </c>
      <c r="C76" s="5">
        <f t="shared" si="5"/>
        <v>0</v>
      </c>
      <c r="D76" s="5"/>
      <c r="E76" s="5"/>
    </row>
    <row r="77" spans="1:5">
      <c r="A77" s="15">
        <v>2012905</v>
      </c>
      <c r="B77" s="15" t="s">
        <v>174</v>
      </c>
      <c r="C77" s="5">
        <f t="shared" si="5"/>
        <v>0</v>
      </c>
      <c r="D77" s="5"/>
      <c r="E77" s="5"/>
    </row>
    <row r="78" spans="1:5">
      <c r="A78" s="15">
        <v>2012950</v>
      </c>
      <c r="B78" s="15" t="s">
        <v>136</v>
      </c>
      <c r="C78" s="5">
        <f t="shared" si="5"/>
        <v>0</v>
      </c>
      <c r="D78" s="5"/>
      <c r="E78" s="5"/>
    </row>
    <row r="79" spans="1:5">
      <c r="A79" s="15">
        <v>2012999</v>
      </c>
      <c r="B79" s="15" t="s">
        <v>175</v>
      </c>
      <c r="C79" s="5">
        <f t="shared" si="5"/>
        <v>0</v>
      </c>
      <c r="D79" s="5"/>
      <c r="E79" s="5"/>
    </row>
    <row r="80" spans="1:5">
      <c r="A80" s="15">
        <v>20136</v>
      </c>
      <c r="B80" s="15" t="s">
        <v>176</v>
      </c>
      <c r="C80" s="5">
        <f t="shared" si="5"/>
        <v>33</v>
      </c>
      <c r="D80" s="5">
        <f>SUM(D81:D85)</f>
        <v>0</v>
      </c>
      <c r="E80" s="5">
        <f t="shared" ref="E80" si="8">SUM(E81:E85)</f>
        <v>33</v>
      </c>
    </row>
    <row r="81" spans="1:5">
      <c r="A81" s="15">
        <v>2013601</v>
      </c>
      <c r="B81" s="15" t="s">
        <v>130</v>
      </c>
      <c r="C81" s="5">
        <f t="shared" si="5"/>
        <v>0</v>
      </c>
      <c r="D81" s="5"/>
      <c r="E81" s="5"/>
    </row>
    <row r="82" spans="1:5">
      <c r="A82" s="15">
        <v>2013602</v>
      </c>
      <c r="B82" s="15" t="s">
        <v>131</v>
      </c>
      <c r="C82" s="5">
        <f t="shared" ref="C82:C113" si="9">D82+E82</f>
        <v>0</v>
      </c>
      <c r="D82" s="5"/>
      <c r="E82" s="5"/>
    </row>
    <row r="83" spans="1:5">
      <c r="A83" s="15">
        <v>2013603</v>
      </c>
      <c r="B83" s="15" t="s">
        <v>132</v>
      </c>
      <c r="C83" s="5">
        <f t="shared" si="9"/>
        <v>0</v>
      </c>
      <c r="D83" s="5"/>
      <c r="E83" s="5"/>
    </row>
    <row r="84" spans="1:5">
      <c r="A84" s="15">
        <v>2013650</v>
      </c>
      <c r="B84" s="15" t="s">
        <v>136</v>
      </c>
      <c r="C84" s="5">
        <f t="shared" si="9"/>
        <v>0</v>
      </c>
      <c r="D84" s="5"/>
      <c r="E84" s="5"/>
    </row>
    <row r="85" spans="1:5">
      <c r="A85" s="15">
        <v>2013699</v>
      </c>
      <c r="B85" s="15" t="s">
        <v>177</v>
      </c>
      <c r="C85" s="5">
        <f t="shared" si="9"/>
        <v>33</v>
      </c>
      <c r="D85" s="5"/>
      <c r="E85" s="5">
        <v>33</v>
      </c>
    </row>
    <row r="86" customFormat="1" spans="1:5">
      <c r="A86" s="15">
        <v>20138</v>
      </c>
      <c r="B86" s="18" t="s">
        <v>178</v>
      </c>
      <c r="C86" s="5">
        <f t="shared" si="9"/>
        <v>25</v>
      </c>
      <c r="D86" s="5"/>
      <c r="E86" s="5">
        <f>E87</f>
        <v>25</v>
      </c>
    </row>
    <row r="87" customFormat="1" spans="1:5">
      <c r="A87" s="15">
        <v>2013899</v>
      </c>
      <c r="B87" s="18" t="s">
        <v>179</v>
      </c>
      <c r="C87" s="5">
        <f t="shared" si="9"/>
        <v>25</v>
      </c>
      <c r="D87" s="5"/>
      <c r="E87" s="5">
        <v>25</v>
      </c>
    </row>
    <row r="88" spans="1:5">
      <c r="A88" s="15">
        <v>20199</v>
      </c>
      <c r="B88" s="15" t="s">
        <v>180</v>
      </c>
      <c r="C88" s="5">
        <f t="shared" si="9"/>
        <v>1886</v>
      </c>
      <c r="D88" s="5">
        <f>D89+D90</f>
        <v>0</v>
      </c>
      <c r="E88" s="5">
        <f>E89+E90</f>
        <v>1886</v>
      </c>
    </row>
    <row r="89" spans="1:5">
      <c r="A89" s="15">
        <v>2019901</v>
      </c>
      <c r="B89" s="15" t="s">
        <v>181</v>
      </c>
      <c r="C89" s="5">
        <f t="shared" si="9"/>
        <v>0</v>
      </c>
      <c r="D89" s="5"/>
      <c r="E89" s="5"/>
    </row>
    <row r="90" spans="1:5">
      <c r="A90" s="15">
        <v>2019999</v>
      </c>
      <c r="B90" s="15" t="s">
        <v>182</v>
      </c>
      <c r="C90" s="5">
        <f t="shared" si="9"/>
        <v>1886</v>
      </c>
      <c r="D90" s="5"/>
      <c r="E90" s="5">
        <v>1886</v>
      </c>
    </row>
    <row r="91" spans="1:5">
      <c r="A91" s="15">
        <v>204</v>
      </c>
      <c r="B91" s="15" t="s">
        <v>183</v>
      </c>
      <c r="C91" s="5">
        <f t="shared" si="9"/>
        <v>0</v>
      </c>
      <c r="D91" s="5">
        <f>D92</f>
        <v>0</v>
      </c>
      <c r="E91" s="5">
        <f>E92</f>
        <v>0</v>
      </c>
    </row>
    <row r="92" spans="1:5">
      <c r="A92" s="15">
        <v>20401</v>
      </c>
      <c r="B92" s="15" t="s">
        <v>184</v>
      </c>
      <c r="C92" s="5">
        <f t="shared" si="9"/>
        <v>0</v>
      </c>
      <c r="D92" s="5">
        <f>SUM(D93:D101)</f>
        <v>0</v>
      </c>
      <c r="E92" s="5">
        <f t="shared" ref="E92" si="10">SUM(E93:E101)</f>
        <v>0</v>
      </c>
    </row>
    <row r="93" spans="1:5">
      <c r="A93" s="15">
        <v>2040101</v>
      </c>
      <c r="B93" s="15" t="s">
        <v>185</v>
      </c>
      <c r="C93" s="5">
        <f t="shared" si="9"/>
        <v>0</v>
      </c>
      <c r="D93" s="5"/>
      <c r="E93" s="5"/>
    </row>
    <row r="94" spans="1:5">
      <c r="A94" s="15">
        <v>2040102</v>
      </c>
      <c r="B94" s="15" t="s">
        <v>186</v>
      </c>
      <c r="C94" s="5">
        <f t="shared" si="9"/>
        <v>0</v>
      </c>
      <c r="D94" s="5"/>
      <c r="E94" s="5"/>
    </row>
    <row r="95" spans="1:5">
      <c r="A95" s="15">
        <v>2040103</v>
      </c>
      <c r="B95" s="15" t="s">
        <v>187</v>
      </c>
      <c r="C95" s="5">
        <f t="shared" si="9"/>
        <v>0</v>
      </c>
      <c r="D95" s="5"/>
      <c r="E95" s="5"/>
    </row>
    <row r="96" spans="1:5">
      <c r="A96" s="15">
        <v>2040104</v>
      </c>
      <c r="B96" s="15" t="s">
        <v>188</v>
      </c>
      <c r="C96" s="5">
        <f t="shared" si="9"/>
        <v>0</v>
      </c>
      <c r="D96" s="5"/>
      <c r="E96" s="5"/>
    </row>
    <row r="97" spans="1:5">
      <c r="A97" s="15">
        <v>2040105</v>
      </c>
      <c r="B97" s="15" t="s">
        <v>189</v>
      </c>
      <c r="C97" s="5">
        <f t="shared" si="9"/>
        <v>0</v>
      </c>
      <c r="D97" s="5"/>
      <c r="E97" s="5"/>
    </row>
    <row r="98" spans="1:5">
      <c r="A98" s="15">
        <v>2040106</v>
      </c>
      <c r="B98" s="15" t="s">
        <v>190</v>
      </c>
      <c r="C98" s="5">
        <f t="shared" si="9"/>
        <v>0</v>
      </c>
      <c r="D98" s="5"/>
      <c r="E98" s="5"/>
    </row>
    <row r="99" spans="1:5">
      <c r="A99" s="15">
        <v>2040107</v>
      </c>
      <c r="B99" s="15" t="s">
        <v>191</v>
      </c>
      <c r="C99" s="5">
        <f t="shared" si="9"/>
        <v>0</v>
      </c>
      <c r="D99" s="5"/>
      <c r="E99" s="5"/>
    </row>
    <row r="100" spans="1:5">
      <c r="A100" s="15">
        <v>2040108</v>
      </c>
      <c r="B100" s="15" t="s">
        <v>192</v>
      </c>
      <c r="C100" s="5">
        <f t="shared" si="9"/>
        <v>0</v>
      </c>
      <c r="D100" s="5"/>
      <c r="E100" s="5"/>
    </row>
    <row r="101" spans="1:5">
      <c r="A101" s="15">
        <v>2040199</v>
      </c>
      <c r="B101" s="15" t="s">
        <v>193</v>
      </c>
      <c r="C101" s="5">
        <f t="shared" si="9"/>
        <v>0</v>
      </c>
      <c r="D101" s="5"/>
      <c r="E101" s="5"/>
    </row>
    <row r="102" spans="1:5">
      <c r="A102" s="15">
        <v>205</v>
      </c>
      <c r="B102" s="19" t="s">
        <v>194</v>
      </c>
      <c r="C102" s="5">
        <f t="shared" si="9"/>
        <v>6900</v>
      </c>
      <c r="D102" s="5">
        <f>D103</f>
        <v>0</v>
      </c>
      <c r="E102" s="5">
        <f>E103</f>
        <v>6900</v>
      </c>
    </row>
    <row r="103" spans="1:5">
      <c r="A103" s="15">
        <v>20502</v>
      </c>
      <c r="B103" s="15" t="s">
        <v>195</v>
      </c>
      <c r="C103" s="5">
        <f t="shared" si="9"/>
        <v>6900</v>
      </c>
      <c r="D103" s="5">
        <v>0</v>
      </c>
      <c r="E103" s="5">
        <f>E104</f>
        <v>6900</v>
      </c>
    </row>
    <row r="104" spans="1:5">
      <c r="A104" s="15">
        <v>2050299</v>
      </c>
      <c r="B104" s="15" t="s">
        <v>196</v>
      </c>
      <c r="C104" s="5">
        <f t="shared" si="9"/>
        <v>6900</v>
      </c>
      <c r="D104" s="5"/>
      <c r="E104" s="5">
        <v>6900</v>
      </c>
    </row>
    <row r="105" spans="1:5">
      <c r="A105" s="15">
        <v>206</v>
      </c>
      <c r="B105" s="15" t="s">
        <v>197</v>
      </c>
      <c r="C105" s="5">
        <f t="shared" si="9"/>
        <v>2497</v>
      </c>
      <c r="D105" s="5">
        <f>D106</f>
        <v>0</v>
      </c>
      <c r="E105" s="5">
        <f>E106</f>
        <v>2497</v>
      </c>
    </row>
    <row r="106" spans="1:5">
      <c r="A106" s="15">
        <v>20699</v>
      </c>
      <c r="B106" s="15" t="s">
        <v>198</v>
      </c>
      <c r="C106" s="5">
        <f t="shared" si="9"/>
        <v>2497</v>
      </c>
      <c r="D106" s="5">
        <f>D107+D108+D109+D110</f>
        <v>0</v>
      </c>
      <c r="E106" s="5">
        <f>E107+E108+E109+E110</f>
        <v>2497</v>
      </c>
    </row>
    <row r="107" spans="1:5">
      <c r="A107" s="15">
        <v>2060403</v>
      </c>
      <c r="B107" s="15" t="s">
        <v>199</v>
      </c>
      <c r="C107" s="5">
        <f t="shared" si="9"/>
        <v>0</v>
      </c>
      <c r="D107" s="5"/>
      <c r="E107" s="5"/>
    </row>
    <row r="108" spans="1:5">
      <c r="A108" s="15">
        <v>2069902</v>
      </c>
      <c r="B108" s="15" t="s">
        <v>200</v>
      </c>
      <c r="C108" s="5">
        <f t="shared" si="9"/>
        <v>0</v>
      </c>
      <c r="D108" s="5"/>
      <c r="E108" s="5"/>
    </row>
    <row r="109" spans="1:5">
      <c r="A109" s="15">
        <v>2060499</v>
      </c>
      <c r="B109" s="15" t="s">
        <v>201</v>
      </c>
      <c r="C109" s="5">
        <f t="shared" si="9"/>
        <v>2497</v>
      </c>
      <c r="D109" s="5"/>
      <c r="E109" s="5">
        <v>2497</v>
      </c>
    </row>
    <row r="110" spans="1:5">
      <c r="A110" s="15">
        <v>2069999</v>
      </c>
      <c r="B110" s="15" t="s">
        <v>202</v>
      </c>
      <c r="C110" s="5">
        <f t="shared" si="9"/>
        <v>0</v>
      </c>
      <c r="D110" s="5"/>
      <c r="E110" s="5"/>
    </row>
    <row r="111" spans="1:5">
      <c r="A111" s="15">
        <v>208</v>
      </c>
      <c r="B111" s="15" t="s">
        <v>203</v>
      </c>
      <c r="C111" s="5">
        <f t="shared" si="9"/>
        <v>189</v>
      </c>
      <c r="D111" s="5">
        <f>D112</f>
        <v>134</v>
      </c>
      <c r="E111" s="5">
        <f>E112</f>
        <v>55</v>
      </c>
    </row>
    <row r="112" spans="1:5">
      <c r="A112" s="15">
        <v>20805</v>
      </c>
      <c r="B112" s="15" t="s">
        <v>204</v>
      </c>
      <c r="C112" s="5">
        <f t="shared" si="9"/>
        <v>189</v>
      </c>
      <c r="D112" s="5">
        <f>SUM(D113:D120)</f>
        <v>134</v>
      </c>
      <c r="E112" s="5">
        <f t="shared" ref="E112" si="11">SUM(E113:E120)</f>
        <v>55</v>
      </c>
    </row>
    <row r="113" spans="1:5">
      <c r="A113" s="15">
        <v>2080501</v>
      </c>
      <c r="B113" s="15" t="s">
        <v>205</v>
      </c>
      <c r="C113" s="5">
        <f t="shared" si="9"/>
        <v>0</v>
      </c>
      <c r="D113" s="5"/>
      <c r="E113" s="5"/>
    </row>
    <row r="114" spans="1:5">
      <c r="A114" s="15">
        <v>2080502</v>
      </c>
      <c r="B114" s="15" t="s">
        <v>206</v>
      </c>
      <c r="C114" s="5">
        <f t="shared" ref="C114:C145" si="12">D114+E114</f>
        <v>55</v>
      </c>
      <c r="D114" s="5"/>
      <c r="E114" s="5">
        <v>55</v>
      </c>
    </row>
    <row r="115" spans="1:5">
      <c r="A115" s="15">
        <v>2080503</v>
      </c>
      <c r="B115" s="15" t="s">
        <v>207</v>
      </c>
      <c r="C115" s="5">
        <f t="shared" si="12"/>
        <v>0</v>
      </c>
      <c r="D115" s="5"/>
      <c r="E115" s="5"/>
    </row>
    <row r="116" spans="1:5">
      <c r="A116" s="15">
        <v>2080504</v>
      </c>
      <c r="B116" s="15" t="s">
        <v>208</v>
      </c>
      <c r="C116" s="5">
        <f t="shared" si="12"/>
        <v>0</v>
      </c>
      <c r="D116" s="5"/>
      <c r="E116" s="5"/>
    </row>
    <row r="117" spans="1:5">
      <c r="A117" s="15">
        <v>2080505</v>
      </c>
      <c r="B117" s="15" t="s">
        <v>209</v>
      </c>
      <c r="C117" s="5">
        <f t="shared" si="12"/>
        <v>130</v>
      </c>
      <c r="D117" s="5">
        <v>130</v>
      </c>
      <c r="E117" s="5"/>
    </row>
    <row r="118" spans="1:5">
      <c r="A118" s="15">
        <v>2080506</v>
      </c>
      <c r="B118" s="15" t="s">
        <v>210</v>
      </c>
      <c r="C118" s="5">
        <f t="shared" si="12"/>
        <v>4</v>
      </c>
      <c r="D118" s="5">
        <v>4</v>
      </c>
      <c r="E118" s="5"/>
    </row>
    <row r="119" spans="1:5">
      <c r="A119" s="15">
        <v>2080507</v>
      </c>
      <c r="B119" s="15" t="s">
        <v>211</v>
      </c>
      <c r="C119" s="5">
        <f t="shared" si="12"/>
        <v>0</v>
      </c>
      <c r="D119" s="5"/>
      <c r="E119" s="5"/>
    </row>
    <row r="120" spans="1:5">
      <c r="A120" s="15">
        <v>2080599</v>
      </c>
      <c r="B120" s="15" t="s">
        <v>212</v>
      </c>
      <c r="C120" s="5">
        <f t="shared" si="12"/>
        <v>0</v>
      </c>
      <c r="D120" s="5"/>
      <c r="E120" s="5"/>
    </row>
    <row r="121" customFormat="1" spans="1:5">
      <c r="A121" s="15">
        <v>210</v>
      </c>
      <c r="B121" s="18" t="s">
        <v>213</v>
      </c>
      <c r="C121" s="5">
        <f t="shared" si="12"/>
        <v>80</v>
      </c>
      <c r="D121" s="5">
        <f>D122</f>
        <v>80</v>
      </c>
      <c r="E121" s="5">
        <f>E122</f>
        <v>0</v>
      </c>
    </row>
    <row r="122" customFormat="1" spans="1:5">
      <c r="A122" s="15">
        <v>21011</v>
      </c>
      <c r="B122" s="18" t="s">
        <v>214</v>
      </c>
      <c r="C122" s="5">
        <f t="shared" si="12"/>
        <v>80</v>
      </c>
      <c r="D122" s="5">
        <f>D123</f>
        <v>80</v>
      </c>
      <c r="E122" s="5">
        <f>E123</f>
        <v>0</v>
      </c>
    </row>
    <row r="123" customFormat="1" spans="1:5">
      <c r="A123" s="15">
        <v>2101101</v>
      </c>
      <c r="B123" s="18" t="s">
        <v>215</v>
      </c>
      <c r="C123" s="5">
        <f t="shared" si="12"/>
        <v>80</v>
      </c>
      <c r="D123" s="5">
        <v>80</v>
      </c>
      <c r="E123" s="5"/>
    </row>
    <row r="124" spans="1:5">
      <c r="A124" s="15">
        <v>211</v>
      </c>
      <c r="B124" s="15" t="s">
        <v>216</v>
      </c>
      <c r="C124" s="5">
        <f t="shared" si="12"/>
        <v>840</v>
      </c>
      <c r="D124" s="5">
        <f>D125+D128</f>
        <v>0</v>
      </c>
      <c r="E124" s="5">
        <f>E125+E128</f>
        <v>840</v>
      </c>
    </row>
    <row r="125" spans="1:5">
      <c r="A125" s="15">
        <v>21101</v>
      </c>
      <c r="B125" s="15" t="s">
        <v>217</v>
      </c>
      <c r="C125" s="5">
        <f t="shared" si="12"/>
        <v>45</v>
      </c>
      <c r="D125" s="5">
        <f>D126+D127</f>
        <v>0</v>
      </c>
      <c r="E125" s="5">
        <f t="shared" ref="E125" si="13">E126+E127</f>
        <v>45</v>
      </c>
    </row>
    <row r="126" spans="1:5">
      <c r="A126" s="15">
        <v>2110105</v>
      </c>
      <c r="B126" s="15" t="s">
        <v>218</v>
      </c>
      <c r="C126" s="5">
        <f t="shared" si="12"/>
        <v>35</v>
      </c>
      <c r="D126" s="5"/>
      <c r="E126" s="5">
        <v>35</v>
      </c>
    </row>
    <row r="127" spans="1:5">
      <c r="A127" s="15">
        <v>2110199</v>
      </c>
      <c r="B127" s="15" t="s">
        <v>219</v>
      </c>
      <c r="C127" s="5">
        <f t="shared" si="12"/>
        <v>10</v>
      </c>
      <c r="D127" s="5"/>
      <c r="E127" s="5">
        <v>10</v>
      </c>
    </row>
    <row r="128" spans="1:5">
      <c r="A128" s="15">
        <v>21103</v>
      </c>
      <c r="B128" s="15" t="s">
        <v>220</v>
      </c>
      <c r="C128" s="5">
        <f t="shared" si="12"/>
        <v>795</v>
      </c>
      <c r="D128" s="5">
        <f>D129+D130+D131</f>
        <v>0</v>
      </c>
      <c r="E128" s="5">
        <f>E129+E130+E131+E132</f>
        <v>795</v>
      </c>
    </row>
    <row r="129" spans="1:5">
      <c r="A129" s="15">
        <v>2110301</v>
      </c>
      <c r="B129" s="15" t="s">
        <v>221</v>
      </c>
      <c r="C129" s="5">
        <f t="shared" si="12"/>
        <v>0</v>
      </c>
      <c r="D129" s="5"/>
      <c r="E129" s="5"/>
    </row>
    <row r="130" spans="1:5">
      <c r="A130" s="15">
        <v>2110302</v>
      </c>
      <c r="B130" s="15" t="s">
        <v>222</v>
      </c>
      <c r="C130" s="5">
        <f t="shared" si="12"/>
        <v>795</v>
      </c>
      <c r="D130" s="5"/>
      <c r="E130" s="5">
        <v>795</v>
      </c>
    </row>
    <row r="131" spans="1:5">
      <c r="A131" s="15">
        <v>2110303</v>
      </c>
      <c r="B131" s="15" t="s">
        <v>223</v>
      </c>
      <c r="C131" s="5">
        <f t="shared" si="12"/>
        <v>0</v>
      </c>
      <c r="D131" s="5"/>
      <c r="E131" s="5"/>
    </row>
    <row r="132" customFormat="1" spans="1:5">
      <c r="A132" s="15">
        <v>2110399</v>
      </c>
      <c r="B132" s="18" t="s">
        <v>224</v>
      </c>
      <c r="C132" s="5">
        <f t="shared" si="12"/>
        <v>0</v>
      </c>
      <c r="D132" s="5"/>
      <c r="E132" s="5"/>
    </row>
    <row r="133" spans="1:5">
      <c r="A133" s="15">
        <v>212</v>
      </c>
      <c r="B133" s="15" t="s">
        <v>225</v>
      </c>
      <c r="C133" s="5">
        <f t="shared" si="12"/>
        <v>8678</v>
      </c>
      <c r="D133" s="5">
        <f>D134+D142+D144</f>
        <v>0</v>
      </c>
      <c r="E133" s="5">
        <f>E134+E142+E144+E140+E146</f>
        <v>8678</v>
      </c>
    </row>
    <row r="134" spans="1:5">
      <c r="A134" s="15">
        <v>21201</v>
      </c>
      <c r="B134" s="15" t="s">
        <v>226</v>
      </c>
      <c r="C134" s="5">
        <f t="shared" si="12"/>
        <v>148</v>
      </c>
      <c r="D134" s="5">
        <f>D135+D136+D137+D138+D139</f>
        <v>0</v>
      </c>
      <c r="E134" s="5">
        <f t="shared" ref="E134" si="14">E135+E136+E137+E138+E139</f>
        <v>148</v>
      </c>
    </row>
    <row r="135" spans="1:5">
      <c r="A135" s="15">
        <v>2120101</v>
      </c>
      <c r="B135" s="15" t="s">
        <v>130</v>
      </c>
      <c r="C135" s="5">
        <f t="shared" si="12"/>
        <v>0</v>
      </c>
      <c r="D135" s="5"/>
      <c r="E135" s="5"/>
    </row>
    <row r="136" spans="1:5">
      <c r="A136" s="15">
        <v>2120102</v>
      </c>
      <c r="B136" s="15" t="s">
        <v>131</v>
      </c>
      <c r="C136" s="5">
        <f t="shared" si="12"/>
        <v>0</v>
      </c>
      <c r="D136" s="5"/>
      <c r="E136" s="5"/>
    </row>
    <row r="137" spans="1:5">
      <c r="A137" s="15">
        <v>2120103</v>
      </c>
      <c r="B137" s="15" t="s">
        <v>132</v>
      </c>
      <c r="C137" s="5">
        <f t="shared" si="12"/>
        <v>0</v>
      </c>
      <c r="D137" s="5"/>
      <c r="E137" s="5"/>
    </row>
    <row r="138" spans="1:5">
      <c r="A138" s="15">
        <v>2120104</v>
      </c>
      <c r="B138" s="15" t="s">
        <v>227</v>
      </c>
      <c r="C138" s="5">
        <f t="shared" si="12"/>
        <v>148</v>
      </c>
      <c r="D138" s="5"/>
      <c r="E138" s="5">
        <v>148</v>
      </c>
    </row>
    <row r="139" spans="1:5">
      <c r="A139" s="15">
        <v>2120105</v>
      </c>
      <c r="B139" s="15" t="s">
        <v>228</v>
      </c>
      <c r="C139" s="5">
        <f t="shared" si="12"/>
        <v>0</v>
      </c>
      <c r="D139" s="5"/>
      <c r="E139" s="5"/>
    </row>
    <row r="140" customFormat="1" spans="1:5">
      <c r="A140" s="15">
        <v>21202</v>
      </c>
      <c r="B140" s="18" t="s">
        <v>229</v>
      </c>
      <c r="C140" s="5">
        <f t="shared" si="12"/>
        <v>50</v>
      </c>
      <c r="D140" s="5">
        <f>D141</f>
        <v>0</v>
      </c>
      <c r="E140" s="5">
        <f>E141</f>
        <v>50</v>
      </c>
    </row>
    <row r="141" customFormat="1" spans="1:5">
      <c r="A141" s="15">
        <v>2120201</v>
      </c>
      <c r="B141" s="18" t="s">
        <v>230</v>
      </c>
      <c r="C141" s="5">
        <f t="shared" si="12"/>
        <v>50</v>
      </c>
      <c r="D141" s="5"/>
      <c r="E141" s="5">
        <v>50</v>
      </c>
    </row>
    <row r="142" spans="1:5">
      <c r="A142" s="15">
        <v>21205</v>
      </c>
      <c r="B142" s="15" t="s">
        <v>231</v>
      </c>
      <c r="C142" s="5">
        <f t="shared" si="12"/>
        <v>1203</v>
      </c>
      <c r="D142" s="5">
        <f>D143</f>
        <v>0</v>
      </c>
      <c r="E142" s="5">
        <f t="shared" ref="E142" si="15">E143</f>
        <v>1203</v>
      </c>
    </row>
    <row r="143" spans="1:5">
      <c r="A143" s="15">
        <v>2120501</v>
      </c>
      <c r="B143" s="15" t="s">
        <v>232</v>
      </c>
      <c r="C143" s="5">
        <f t="shared" si="12"/>
        <v>1203</v>
      </c>
      <c r="D143" s="5"/>
      <c r="E143" s="5">
        <v>1203</v>
      </c>
    </row>
    <row r="144" spans="1:5">
      <c r="A144" s="15">
        <v>21206</v>
      </c>
      <c r="B144" s="15" t="s">
        <v>233</v>
      </c>
      <c r="C144" s="5">
        <f t="shared" si="12"/>
        <v>60</v>
      </c>
      <c r="D144" s="5">
        <f>D145</f>
        <v>0</v>
      </c>
      <c r="E144" s="5">
        <f t="shared" ref="E144" si="16">E145</f>
        <v>60</v>
      </c>
    </row>
    <row r="145" spans="1:5">
      <c r="A145" s="15">
        <v>2120601</v>
      </c>
      <c r="B145" s="15" t="s">
        <v>234</v>
      </c>
      <c r="C145" s="5">
        <f t="shared" si="12"/>
        <v>60</v>
      </c>
      <c r="D145" s="5"/>
      <c r="E145" s="5">
        <v>60</v>
      </c>
    </row>
    <row r="146" customFormat="1" spans="1:5">
      <c r="A146" s="15">
        <v>21299</v>
      </c>
      <c r="B146" s="18" t="s">
        <v>104</v>
      </c>
      <c r="C146" s="5">
        <f t="shared" ref="C146:C177" si="17">D146+E146</f>
        <v>7217</v>
      </c>
      <c r="D146" s="5"/>
      <c r="E146" s="5">
        <f>E147</f>
        <v>7217</v>
      </c>
    </row>
    <row r="147" customFormat="1" spans="1:5">
      <c r="A147" s="15">
        <v>2129901</v>
      </c>
      <c r="B147" s="18" t="s">
        <v>235</v>
      </c>
      <c r="C147" s="5">
        <f t="shared" si="17"/>
        <v>7217</v>
      </c>
      <c r="D147" s="5"/>
      <c r="E147" s="5">
        <v>7217</v>
      </c>
    </row>
    <row r="148" spans="1:5">
      <c r="A148" s="15">
        <v>213</v>
      </c>
      <c r="B148" s="15" t="s">
        <v>236</v>
      </c>
      <c r="C148" s="5">
        <f t="shared" si="17"/>
        <v>0</v>
      </c>
      <c r="D148" s="5">
        <f>D149+D152</f>
        <v>0</v>
      </c>
      <c r="E148" s="5">
        <f>E149+E152</f>
        <v>0</v>
      </c>
    </row>
    <row r="149" spans="1:5">
      <c r="A149" s="15">
        <v>21305</v>
      </c>
      <c r="B149" s="15" t="s">
        <v>237</v>
      </c>
      <c r="C149" s="5">
        <f t="shared" si="17"/>
        <v>0</v>
      </c>
      <c r="D149" s="5">
        <f>D150+D151</f>
        <v>0</v>
      </c>
      <c r="E149" s="5">
        <f t="shared" ref="E149" si="18">E150+E151</f>
        <v>0</v>
      </c>
    </row>
    <row r="150" spans="1:5">
      <c r="A150" s="15">
        <v>2130501</v>
      </c>
      <c r="B150" s="15" t="s">
        <v>130</v>
      </c>
      <c r="C150" s="5">
        <f t="shared" si="17"/>
        <v>0</v>
      </c>
      <c r="D150" s="5"/>
      <c r="E150" s="5"/>
    </row>
    <row r="151" spans="1:5">
      <c r="A151" s="15">
        <v>2130599</v>
      </c>
      <c r="B151" s="15" t="s">
        <v>238</v>
      </c>
      <c r="C151" s="5">
        <f t="shared" si="17"/>
        <v>0</v>
      </c>
      <c r="D151" s="5"/>
      <c r="E151" s="5">
        <v>0</v>
      </c>
    </row>
    <row r="152" spans="1:5">
      <c r="A152" s="15">
        <v>21307</v>
      </c>
      <c r="B152" s="15" t="s">
        <v>239</v>
      </c>
      <c r="C152" s="5">
        <f t="shared" si="17"/>
        <v>0</v>
      </c>
      <c r="D152" s="5">
        <f>D153+D154</f>
        <v>0</v>
      </c>
      <c r="E152" s="5">
        <f t="shared" ref="E152" si="19">E153+E154</f>
        <v>0</v>
      </c>
    </row>
    <row r="153" spans="1:5">
      <c r="A153" s="15">
        <v>2130701</v>
      </c>
      <c r="B153" s="15" t="s">
        <v>240</v>
      </c>
      <c r="C153" s="5">
        <f t="shared" si="17"/>
        <v>0</v>
      </c>
      <c r="D153" s="5"/>
      <c r="E153" s="5">
        <v>0</v>
      </c>
    </row>
    <row r="154" spans="1:5">
      <c r="A154" s="15">
        <v>2130704</v>
      </c>
      <c r="B154" s="15" t="s">
        <v>241</v>
      </c>
      <c r="C154" s="5">
        <f t="shared" si="17"/>
        <v>0</v>
      </c>
      <c r="D154" s="5"/>
      <c r="E154" s="5"/>
    </row>
    <row r="155" spans="1:5">
      <c r="A155" s="15">
        <v>214</v>
      </c>
      <c r="B155" s="15" t="s">
        <v>242</v>
      </c>
      <c r="C155" s="5">
        <f t="shared" si="17"/>
        <v>0</v>
      </c>
      <c r="D155" s="5">
        <f>D156</f>
        <v>0</v>
      </c>
      <c r="E155" s="5">
        <f>E156</f>
        <v>0</v>
      </c>
    </row>
    <row r="156" spans="1:5">
      <c r="A156" s="15">
        <v>21499</v>
      </c>
      <c r="B156" s="15" t="s">
        <v>243</v>
      </c>
      <c r="C156" s="5">
        <f t="shared" si="17"/>
        <v>0</v>
      </c>
      <c r="D156" s="5">
        <f>D157+D158</f>
        <v>0</v>
      </c>
      <c r="E156" s="5">
        <f t="shared" ref="E156" si="20">E157+E158</f>
        <v>0</v>
      </c>
    </row>
    <row r="157" spans="1:5">
      <c r="A157" s="15">
        <v>2149901</v>
      </c>
      <c r="B157" s="15" t="s">
        <v>244</v>
      </c>
      <c r="C157" s="5">
        <f t="shared" si="17"/>
        <v>0</v>
      </c>
      <c r="D157" s="5"/>
      <c r="E157" s="5">
        <v>0</v>
      </c>
    </row>
    <row r="158" spans="1:5">
      <c r="A158" s="15">
        <v>2149999</v>
      </c>
      <c r="B158" s="15" t="s">
        <v>245</v>
      </c>
      <c r="C158" s="5">
        <f t="shared" si="17"/>
        <v>0</v>
      </c>
      <c r="D158" s="5"/>
      <c r="E158" s="5"/>
    </row>
    <row r="159" spans="1:5">
      <c r="A159" s="15">
        <v>215</v>
      </c>
      <c r="B159" s="15" t="s">
        <v>246</v>
      </c>
      <c r="C159" s="5">
        <f t="shared" si="17"/>
        <v>4310</v>
      </c>
      <c r="D159" s="5">
        <f>D160+D165+D174</f>
        <v>0</v>
      </c>
      <c r="E159" s="5">
        <f>E160+E165+E174</f>
        <v>4310</v>
      </c>
    </row>
    <row r="160" spans="1:5">
      <c r="A160" s="15">
        <v>21503</v>
      </c>
      <c r="B160" s="15" t="s">
        <v>247</v>
      </c>
      <c r="C160" s="5">
        <f t="shared" si="17"/>
        <v>0</v>
      </c>
      <c r="D160" s="5">
        <f>D161+D162+D163+D164</f>
        <v>0</v>
      </c>
      <c r="E160" s="5">
        <f t="shared" ref="E160" si="21">E161+E162+E163+E164</f>
        <v>0</v>
      </c>
    </row>
    <row r="161" spans="1:5">
      <c r="A161" s="15">
        <v>2150301</v>
      </c>
      <c r="B161" s="15" t="s">
        <v>130</v>
      </c>
      <c r="C161" s="5">
        <f t="shared" si="17"/>
        <v>0</v>
      </c>
      <c r="D161" s="5"/>
      <c r="E161" s="5"/>
    </row>
    <row r="162" spans="1:5">
      <c r="A162" s="15">
        <v>2150302</v>
      </c>
      <c r="B162" s="15" t="s">
        <v>131</v>
      </c>
      <c r="C162" s="5">
        <f t="shared" si="17"/>
        <v>0</v>
      </c>
      <c r="D162" s="5"/>
      <c r="E162" s="5"/>
    </row>
    <row r="163" spans="1:5">
      <c r="A163" s="15">
        <v>2150303</v>
      </c>
      <c r="B163" s="15" t="s">
        <v>132</v>
      </c>
      <c r="C163" s="5">
        <f t="shared" si="17"/>
        <v>0</v>
      </c>
      <c r="D163" s="5"/>
      <c r="E163" s="5"/>
    </row>
    <row r="164" spans="1:5">
      <c r="A164" s="15">
        <v>2150399</v>
      </c>
      <c r="B164" s="15" t="s">
        <v>248</v>
      </c>
      <c r="C164" s="5">
        <f t="shared" si="17"/>
        <v>0</v>
      </c>
      <c r="D164" s="5"/>
      <c r="E164" s="5">
        <v>0</v>
      </c>
    </row>
    <row r="165" spans="1:5">
      <c r="A165" s="15">
        <v>21506</v>
      </c>
      <c r="B165" s="15" t="s">
        <v>249</v>
      </c>
      <c r="C165" s="5">
        <f t="shared" si="17"/>
        <v>0</v>
      </c>
      <c r="D165" s="5">
        <f>SUM(D166:D173)</f>
        <v>0</v>
      </c>
      <c r="E165" s="5">
        <f t="shared" ref="E165" si="22">SUM(E166:E173)</f>
        <v>0</v>
      </c>
    </row>
    <row r="166" spans="1:5">
      <c r="A166" s="15">
        <v>2150601</v>
      </c>
      <c r="B166" s="15" t="s">
        <v>130</v>
      </c>
      <c r="C166" s="5">
        <f t="shared" si="17"/>
        <v>0</v>
      </c>
      <c r="D166" s="5"/>
      <c r="E166" s="5"/>
    </row>
    <row r="167" spans="1:5">
      <c r="A167" s="15">
        <v>2150602</v>
      </c>
      <c r="B167" s="15" t="s">
        <v>131</v>
      </c>
      <c r="C167" s="5">
        <f t="shared" si="17"/>
        <v>0</v>
      </c>
      <c r="D167" s="5"/>
      <c r="E167" s="5"/>
    </row>
    <row r="168" spans="1:5">
      <c r="A168" s="15">
        <v>2150603</v>
      </c>
      <c r="B168" s="15" t="s">
        <v>132</v>
      </c>
      <c r="C168" s="5">
        <f t="shared" si="17"/>
        <v>0</v>
      </c>
      <c r="D168" s="5"/>
      <c r="E168" s="5"/>
    </row>
    <row r="169" spans="1:5">
      <c r="A169" s="15">
        <v>2150604</v>
      </c>
      <c r="B169" s="15" t="s">
        <v>250</v>
      </c>
      <c r="C169" s="5">
        <f t="shared" si="17"/>
        <v>0</v>
      </c>
      <c r="D169" s="5"/>
      <c r="E169" s="5"/>
    </row>
    <row r="170" spans="1:5">
      <c r="A170" s="15">
        <v>2150605</v>
      </c>
      <c r="B170" s="15" t="s">
        <v>251</v>
      </c>
      <c r="C170" s="5">
        <f t="shared" si="17"/>
        <v>0</v>
      </c>
      <c r="D170" s="5"/>
      <c r="E170" s="5"/>
    </row>
    <row r="171" spans="1:5">
      <c r="A171" s="15">
        <v>2150606</v>
      </c>
      <c r="B171" s="15" t="s">
        <v>252</v>
      </c>
      <c r="C171" s="5">
        <f t="shared" si="17"/>
        <v>0</v>
      </c>
      <c r="D171" s="5"/>
      <c r="E171" s="5"/>
    </row>
    <row r="172" spans="1:5">
      <c r="A172" s="15">
        <v>2150607</v>
      </c>
      <c r="B172" s="15" t="s">
        <v>253</v>
      </c>
      <c r="C172" s="5">
        <f t="shared" si="17"/>
        <v>0</v>
      </c>
      <c r="D172" s="5"/>
      <c r="E172" s="5"/>
    </row>
    <row r="173" spans="1:5">
      <c r="A173" s="15">
        <v>2150699</v>
      </c>
      <c r="B173" s="15" t="s">
        <v>254</v>
      </c>
      <c r="C173" s="5">
        <f t="shared" si="17"/>
        <v>0</v>
      </c>
      <c r="D173" s="5"/>
      <c r="E173" s="5">
        <v>0</v>
      </c>
    </row>
    <row r="174" spans="1:5">
      <c r="A174" s="15">
        <v>21508</v>
      </c>
      <c r="B174" s="15" t="s">
        <v>255</v>
      </c>
      <c r="C174" s="5">
        <f t="shared" si="17"/>
        <v>4310</v>
      </c>
      <c r="D174" s="5">
        <f>D175+D176+D177+D178+D179+D180</f>
        <v>0</v>
      </c>
      <c r="E174" s="5">
        <f>SUM(E175:E180)</f>
        <v>4310</v>
      </c>
    </row>
    <row r="175" spans="1:5">
      <c r="A175" s="15">
        <v>2150801</v>
      </c>
      <c r="B175" s="15" t="s">
        <v>130</v>
      </c>
      <c r="C175" s="5">
        <f t="shared" si="17"/>
        <v>0</v>
      </c>
      <c r="D175" s="5"/>
      <c r="E175" s="5"/>
    </row>
    <row r="176" spans="1:5">
      <c r="A176" s="15">
        <v>2150802</v>
      </c>
      <c r="B176" s="15" t="s">
        <v>131</v>
      </c>
      <c r="C176" s="5">
        <f t="shared" si="17"/>
        <v>0</v>
      </c>
      <c r="D176" s="5"/>
      <c r="E176" s="5"/>
    </row>
    <row r="177" spans="1:5">
      <c r="A177" s="15">
        <v>2150803</v>
      </c>
      <c r="B177" s="15" t="s">
        <v>132</v>
      </c>
      <c r="C177" s="5">
        <f t="shared" si="17"/>
        <v>0</v>
      </c>
      <c r="D177" s="5"/>
      <c r="E177" s="5"/>
    </row>
    <row r="178" spans="1:5">
      <c r="A178" s="15">
        <v>2150804</v>
      </c>
      <c r="B178" s="15" t="s">
        <v>256</v>
      </c>
      <c r="C178" s="5">
        <f t="shared" ref="C178:C209" si="23">D178+E178</f>
        <v>1000</v>
      </c>
      <c r="D178" s="5"/>
      <c r="E178" s="5">
        <v>1000</v>
      </c>
    </row>
    <row r="179" spans="1:5">
      <c r="A179" s="15">
        <v>2150805</v>
      </c>
      <c r="B179" s="15" t="s">
        <v>257</v>
      </c>
      <c r="C179" s="5">
        <f t="shared" si="23"/>
        <v>1500</v>
      </c>
      <c r="D179" s="5"/>
      <c r="E179" s="5">
        <v>1500</v>
      </c>
    </row>
    <row r="180" spans="1:5">
      <c r="A180" s="15">
        <v>2150899</v>
      </c>
      <c r="B180" s="15" t="s">
        <v>258</v>
      </c>
      <c r="C180" s="5">
        <f t="shared" si="23"/>
        <v>1810</v>
      </c>
      <c r="D180" s="5"/>
      <c r="E180" s="5">
        <v>1810</v>
      </c>
    </row>
    <row r="181" customFormat="1" spans="1:5">
      <c r="A181" s="15">
        <v>220</v>
      </c>
      <c r="B181" s="15" t="s">
        <v>259</v>
      </c>
      <c r="C181" s="5">
        <f t="shared" si="23"/>
        <v>225</v>
      </c>
      <c r="D181" s="5"/>
      <c r="E181" s="5">
        <f>E182</f>
        <v>225</v>
      </c>
    </row>
    <row r="182" customFormat="1" spans="1:5">
      <c r="A182" s="15">
        <v>22001</v>
      </c>
      <c r="B182" s="15" t="s">
        <v>260</v>
      </c>
      <c r="C182" s="5">
        <f t="shared" si="23"/>
        <v>225</v>
      </c>
      <c r="D182" s="5"/>
      <c r="E182" s="5">
        <f>E183</f>
        <v>225</v>
      </c>
    </row>
    <row r="183" customFormat="1" spans="1:5">
      <c r="A183" s="15">
        <v>2200104</v>
      </c>
      <c r="B183" s="15" t="s">
        <v>261</v>
      </c>
      <c r="C183" s="5">
        <f t="shared" si="23"/>
        <v>225</v>
      </c>
      <c r="D183" s="5"/>
      <c r="E183" s="5">
        <v>225</v>
      </c>
    </row>
    <row r="184" customFormat="1" spans="1:5">
      <c r="A184" s="15">
        <v>221</v>
      </c>
      <c r="B184" s="15" t="s">
        <v>262</v>
      </c>
      <c r="C184" s="5">
        <f t="shared" si="23"/>
        <v>370</v>
      </c>
      <c r="D184" s="5">
        <f>D185</f>
        <v>370</v>
      </c>
      <c r="E184" s="5"/>
    </row>
    <row r="185" customFormat="1" spans="1:5">
      <c r="A185" s="15">
        <v>22102</v>
      </c>
      <c r="B185" s="15" t="s">
        <v>263</v>
      </c>
      <c r="C185" s="5">
        <f t="shared" si="23"/>
        <v>370</v>
      </c>
      <c r="D185" s="5">
        <f>D186</f>
        <v>370</v>
      </c>
      <c r="E185" s="5"/>
    </row>
    <row r="186" customFormat="1" spans="1:5">
      <c r="A186" s="15">
        <v>2210201</v>
      </c>
      <c r="B186" s="15" t="s">
        <v>264</v>
      </c>
      <c r="C186" s="5">
        <f t="shared" si="23"/>
        <v>370</v>
      </c>
      <c r="D186" s="5">
        <v>370</v>
      </c>
      <c r="E186" s="5"/>
    </row>
    <row r="187" customFormat="1" spans="1:5">
      <c r="A187" s="15">
        <v>224</v>
      </c>
      <c r="B187" s="18" t="s">
        <v>265</v>
      </c>
      <c r="C187" s="5">
        <f t="shared" si="23"/>
        <v>401</v>
      </c>
      <c r="D187" s="5"/>
      <c r="E187" s="5">
        <f>E188+E191</f>
        <v>401</v>
      </c>
    </row>
    <row r="188" customFormat="1" spans="1:5">
      <c r="A188" s="15">
        <v>22401</v>
      </c>
      <c r="B188" s="18" t="s">
        <v>266</v>
      </c>
      <c r="C188" s="5">
        <f t="shared" si="23"/>
        <v>71</v>
      </c>
      <c r="D188" s="5"/>
      <c r="E188" s="5">
        <f>E189+E190</f>
        <v>71</v>
      </c>
    </row>
    <row r="189" customFormat="1" spans="1:5">
      <c r="A189" s="15">
        <v>2240106</v>
      </c>
      <c r="B189" s="18" t="s">
        <v>267</v>
      </c>
      <c r="C189" s="5">
        <f t="shared" si="23"/>
        <v>71</v>
      </c>
      <c r="D189" s="5"/>
      <c r="E189" s="5">
        <v>71</v>
      </c>
    </row>
    <row r="190" customFormat="1" spans="1:5">
      <c r="A190" s="15">
        <v>2240199</v>
      </c>
      <c r="B190" s="18" t="s">
        <v>268</v>
      </c>
      <c r="C190" s="5">
        <f t="shared" si="23"/>
        <v>0</v>
      </c>
      <c r="D190" s="5"/>
      <c r="E190" s="5"/>
    </row>
    <row r="191" customFormat="1" spans="1:5">
      <c r="A191" s="15">
        <v>22402</v>
      </c>
      <c r="B191" s="18" t="s">
        <v>269</v>
      </c>
      <c r="C191" s="5">
        <f t="shared" si="23"/>
        <v>330</v>
      </c>
      <c r="D191" s="5"/>
      <c r="E191" s="5">
        <f>E192</f>
        <v>330</v>
      </c>
    </row>
    <row r="192" customFormat="1" spans="1:5">
      <c r="A192" s="15">
        <v>2240299</v>
      </c>
      <c r="B192" s="18" t="s">
        <v>270</v>
      </c>
      <c r="C192" s="5">
        <f t="shared" si="23"/>
        <v>330</v>
      </c>
      <c r="D192" s="5"/>
      <c r="E192" s="5">
        <v>330</v>
      </c>
    </row>
    <row r="193" spans="1:5">
      <c r="A193" s="15">
        <v>227</v>
      </c>
      <c r="B193" s="15" t="s">
        <v>271</v>
      </c>
      <c r="C193" s="5">
        <f t="shared" si="23"/>
        <v>385</v>
      </c>
      <c r="D193" s="5">
        <v>0</v>
      </c>
      <c r="E193" s="5">
        <v>385</v>
      </c>
    </row>
    <row r="194" spans="1:5">
      <c r="A194" s="15">
        <v>229</v>
      </c>
      <c r="B194" s="15" t="s">
        <v>272</v>
      </c>
      <c r="C194" s="5">
        <f t="shared" si="23"/>
        <v>410</v>
      </c>
      <c r="D194" s="5">
        <f>D196</f>
        <v>0</v>
      </c>
      <c r="E194" s="5">
        <f>E196+E195</f>
        <v>410</v>
      </c>
    </row>
    <row r="195" spans="1:5">
      <c r="A195" s="15">
        <v>22902</v>
      </c>
      <c r="B195" s="15" t="s">
        <v>273</v>
      </c>
      <c r="C195" s="5">
        <f t="shared" si="23"/>
        <v>300</v>
      </c>
      <c r="D195" s="5"/>
      <c r="E195" s="5">
        <v>300</v>
      </c>
    </row>
    <row r="196" spans="1:5">
      <c r="A196" s="15">
        <v>22999</v>
      </c>
      <c r="B196" s="15" t="s">
        <v>274</v>
      </c>
      <c r="C196" s="5">
        <f t="shared" si="23"/>
        <v>110</v>
      </c>
      <c r="D196" s="5">
        <f>D197</f>
        <v>0</v>
      </c>
      <c r="E196" s="5">
        <f>E197</f>
        <v>110</v>
      </c>
    </row>
    <row r="197" spans="1:5">
      <c r="A197" s="15">
        <v>2299901</v>
      </c>
      <c r="B197" s="15" t="s">
        <v>275</v>
      </c>
      <c r="C197" s="5">
        <f t="shared" si="23"/>
        <v>110</v>
      </c>
      <c r="D197" s="5"/>
      <c r="E197" s="5">
        <v>110</v>
      </c>
    </row>
    <row r="198" spans="1:5">
      <c r="A198" s="15">
        <v>232</v>
      </c>
      <c r="B198" s="15" t="s">
        <v>276</v>
      </c>
      <c r="C198" s="5">
        <f t="shared" si="23"/>
        <v>5916</v>
      </c>
      <c r="D198" s="5">
        <f>D199+D200+D201</f>
        <v>0</v>
      </c>
      <c r="E198" s="5">
        <f>E199+E200+E201</f>
        <v>5916</v>
      </c>
    </row>
    <row r="199" spans="1:5">
      <c r="A199" s="15">
        <v>23201</v>
      </c>
      <c r="B199" s="15" t="s">
        <v>277</v>
      </c>
      <c r="C199" s="5">
        <f t="shared" si="23"/>
        <v>0</v>
      </c>
      <c r="D199" s="5"/>
      <c r="E199" s="5"/>
    </row>
    <row r="200" spans="1:5">
      <c r="A200" s="15">
        <v>23202</v>
      </c>
      <c r="B200" s="15" t="s">
        <v>278</v>
      </c>
      <c r="C200" s="5">
        <f t="shared" si="23"/>
        <v>0</v>
      </c>
      <c r="D200" s="5"/>
      <c r="E200" s="5"/>
    </row>
    <row r="201" spans="1:5">
      <c r="A201" s="15">
        <v>23203</v>
      </c>
      <c r="B201" s="15" t="s">
        <v>279</v>
      </c>
      <c r="C201" s="5">
        <f t="shared" si="23"/>
        <v>5916</v>
      </c>
      <c r="D201" s="5">
        <f>D202+D203+D204+D205</f>
        <v>0</v>
      </c>
      <c r="E201" s="5">
        <f>E202+E203+E204+E205</f>
        <v>5916</v>
      </c>
    </row>
    <row r="202" spans="1:5">
      <c r="A202" s="15">
        <v>2320301</v>
      </c>
      <c r="B202" s="15" t="s">
        <v>280</v>
      </c>
      <c r="C202" s="5">
        <f t="shared" si="23"/>
        <v>5916</v>
      </c>
      <c r="D202" s="5"/>
      <c r="E202" s="5">
        <v>5916</v>
      </c>
    </row>
    <row r="203" spans="1:5">
      <c r="A203" s="15">
        <v>2320302</v>
      </c>
      <c r="B203" s="15" t="s">
        <v>281</v>
      </c>
      <c r="C203" s="5">
        <f t="shared" si="23"/>
        <v>0</v>
      </c>
      <c r="D203" s="5"/>
      <c r="E203" s="5"/>
    </row>
    <row r="204" spans="1:5">
      <c r="A204" s="15">
        <v>2320303</v>
      </c>
      <c r="B204" s="15" t="s">
        <v>282</v>
      </c>
      <c r="C204" s="5">
        <f t="shared" si="23"/>
        <v>0</v>
      </c>
      <c r="D204" s="5"/>
      <c r="E204" s="5"/>
    </row>
    <row r="205" spans="1:5">
      <c r="A205" s="15">
        <v>2320304</v>
      </c>
      <c r="B205" s="15" t="s">
        <v>283</v>
      </c>
      <c r="C205" s="5">
        <f t="shared" si="23"/>
        <v>0</v>
      </c>
      <c r="D205" s="5"/>
      <c r="E205" s="5"/>
    </row>
    <row r="206" spans="1:5">
      <c r="A206" s="15">
        <v>233</v>
      </c>
      <c r="B206" s="15" t="s">
        <v>284</v>
      </c>
      <c r="C206" s="5">
        <f t="shared" si="23"/>
        <v>2</v>
      </c>
      <c r="D206" s="5">
        <f>D207+D208+D209</f>
        <v>0</v>
      </c>
      <c r="E206" s="5">
        <f>E207+E208+E209</f>
        <v>2</v>
      </c>
    </row>
    <row r="207" spans="1:5">
      <c r="A207" s="15">
        <v>23301</v>
      </c>
      <c r="B207" s="15" t="s">
        <v>285</v>
      </c>
      <c r="C207" s="5">
        <f t="shared" si="23"/>
        <v>0</v>
      </c>
      <c r="D207" s="5"/>
      <c r="E207" s="5"/>
    </row>
    <row r="208" spans="1:5">
      <c r="A208" s="15">
        <v>23302</v>
      </c>
      <c r="B208" s="15" t="s">
        <v>286</v>
      </c>
      <c r="C208" s="5">
        <f t="shared" si="23"/>
        <v>0</v>
      </c>
      <c r="D208" s="5"/>
      <c r="E208" s="5"/>
    </row>
    <row r="209" spans="1:5">
      <c r="A209" s="15">
        <v>23303</v>
      </c>
      <c r="B209" s="15" t="s">
        <v>117</v>
      </c>
      <c r="C209" s="5">
        <f t="shared" si="23"/>
        <v>2</v>
      </c>
      <c r="D209" s="5"/>
      <c r="E209" s="5">
        <v>2</v>
      </c>
    </row>
    <row r="210" ht="27.75" customHeight="1" spans="1:1">
      <c r="A210" s="14" t="s">
        <v>287</v>
      </c>
    </row>
  </sheetData>
  <mergeCells count="5">
    <mergeCell ref="A2:E2"/>
    <mergeCell ref="D4:E4"/>
    <mergeCell ref="A4:A5"/>
    <mergeCell ref="B4:B5"/>
    <mergeCell ref="C4:C5"/>
  </mergeCells>
  <pageMargins left="0.36875" right="0.329166666666667" top="0.36875" bottom="0.338888888888889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C22" sqref="C22"/>
    </sheetView>
  </sheetViews>
  <sheetFormatPr defaultColWidth="9" defaultRowHeight="14.25" outlineLevelCol="4"/>
  <cols>
    <col min="1" max="1" width="15.625" customWidth="1"/>
    <col min="2" max="2" width="29.5" customWidth="1"/>
    <col min="3" max="3" width="15.25" customWidth="1"/>
    <col min="4" max="5" width="13.75" customWidth="1"/>
  </cols>
  <sheetData>
    <row r="1" ht="24.6" customHeight="1" spans="1:1">
      <c r="A1" t="s">
        <v>288</v>
      </c>
    </row>
    <row r="2" ht="26.45" customHeight="1" spans="1:5">
      <c r="A2" s="1" t="s">
        <v>289</v>
      </c>
      <c r="B2" s="1"/>
      <c r="C2" s="1"/>
      <c r="D2" s="1"/>
      <c r="E2" s="1"/>
    </row>
    <row r="3" spans="5:5">
      <c r="E3" s="2" t="s">
        <v>27</v>
      </c>
    </row>
    <row r="4" ht="20.1" customHeight="1" spans="1:5">
      <c r="A4" s="3" t="s">
        <v>61</v>
      </c>
      <c r="B4" s="3" t="s">
        <v>62</v>
      </c>
      <c r="C4" s="3" t="s">
        <v>63</v>
      </c>
      <c r="D4" s="3" t="s">
        <v>126</v>
      </c>
      <c r="E4" s="3"/>
    </row>
    <row r="5" ht="20.1" customHeight="1" spans="1:5">
      <c r="A5" s="3"/>
      <c r="B5" s="3"/>
      <c r="C5" s="3"/>
      <c r="D5" s="3" t="s">
        <v>127</v>
      </c>
      <c r="E5" s="3" t="s">
        <v>67</v>
      </c>
    </row>
    <row r="6" ht="20.1" customHeight="1" spans="1:5">
      <c r="A6" s="3" t="s">
        <v>56</v>
      </c>
      <c r="B6" s="3" t="s">
        <v>56</v>
      </c>
      <c r="C6" s="3"/>
      <c r="D6" s="3"/>
      <c r="E6" s="3"/>
    </row>
    <row r="7" ht="25" customHeight="1" spans="1:5">
      <c r="A7" s="12" t="s">
        <v>290</v>
      </c>
      <c r="B7" s="13"/>
      <c r="C7" s="5">
        <v>0</v>
      </c>
      <c r="D7" s="5">
        <v>0</v>
      </c>
      <c r="E7" s="5">
        <v>0</v>
      </c>
    </row>
    <row r="8" ht="20.1" customHeight="1" spans="1:5">
      <c r="A8" s="4"/>
      <c r="B8" s="4"/>
      <c r="C8" s="4"/>
      <c r="D8" s="4"/>
      <c r="E8" s="4"/>
    </row>
    <row r="9" ht="20.1" customHeight="1" spans="1:5">
      <c r="A9" s="4"/>
      <c r="B9" s="4"/>
      <c r="C9" s="4"/>
      <c r="D9" s="4"/>
      <c r="E9" s="4"/>
    </row>
    <row r="10" ht="20.1" customHeight="1" spans="1:5">
      <c r="A10" s="4"/>
      <c r="B10" s="4"/>
      <c r="C10" s="4"/>
      <c r="D10" s="4"/>
      <c r="E10" s="4"/>
    </row>
    <row r="11" ht="20.1" customHeight="1" spans="1:5">
      <c r="A11" s="4"/>
      <c r="B11" s="4"/>
      <c r="C11" s="4"/>
      <c r="D11" s="4"/>
      <c r="E11" s="4"/>
    </row>
    <row r="12" ht="20.1" customHeight="1" spans="1:5">
      <c r="A12" s="4"/>
      <c r="B12" s="4"/>
      <c r="C12" s="4"/>
      <c r="D12" s="4"/>
      <c r="E12" s="4"/>
    </row>
    <row r="13" ht="20.1" customHeight="1" spans="1:5">
      <c r="A13" s="4"/>
      <c r="B13" s="4"/>
      <c r="C13" s="4"/>
      <c r="D13" s="4"/>
      <c r="E13" s="4"/>
    </row>
    <row r="14" ht="20.1" customHeight="1" spans="1:5">
      <c r="A14" s="4"/>
      <c r="B14" s="4"/>
      <c r="C14" s="4"/>
      <c r="D14" s="4"/>
      <c r="E14" s="4"/>
    </row>
    <row r="15" ht="18.6" customHeight="1" spans="1:1">
      <c r="A15" t="s">
        <v>291</v>
      </c>
    </row>
    <row r="16" ht="18.6" customHeight="1" spans="1:1">
      <c r="A16" t="s">
        <v>292</v>
      </c>
    </row>
    <row r="17" ht="18.6" customHeight="1"/>
  </sheetData>
  <mergeCells count="9">
    <mergeCell ref="A2:E2"/>
    <mergeCell ref="D4:E4"/>
    <mergeCell ref="A7:B7"/>
    <mergeCell ref="A15:D15"/>
    <mergeCell ref="A16:D16"/>
    <mergeCell ref="A17:D17"/>
    <mergeCell ref="A4:A5"/>
    <mergeCell ref="B4:B5"/>
    <mergeCell ref="C4:C5"/>
  </mergeCells>
  <pageMargins left="0.388888888888889" right="0.36875" top="0.747916666666667" bottom="0.747916666666667" header="0.313888888888889" footer="0.313888888888889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G13" sqref="G13"/>
    </sheetView>
  </sheetViews>
  <sheetFormatPr defaultColWidth="9" defaultRowHeight="14.25" outlineLevelCol="2"/>
  <cols>
    <col min="1" max="1" width="17.125" customWidth="1"/>
    <col min="2" max="2" width="36.25" customWidth="1"/>
    <col min="3" max="3" width="33.625" customWidth="1"/>
  </cols>
  <sheetData>
    <row r="1" ht="23.45" customHeight="1" spans="1:1">
      <c r="A1" t="s">
        <v>293</v>
      </c>
    </row>
    <row r="2" ht="31.5" customHeight="1" spans="1:3">
      <c r="A2" s="1" t="s">
        <v>294</v>
      </c>
      <c r="B2" s="1"/>
      <c r="C2" s="1"/>
    </row>
    <row r="3" ht="18" customHeight="1" spans="3:3">
      <c r="C3" s="2" t="s">
        <v>27</v>
      </c>
    </row>
    <row r="4" ht="31.5" customHeight="1" spans="1:3">
      <c r="A4" s="3" t="s">
        <v>61</v>
      </c>
      <c r="B4" s="3" t="s">
        <v>62</v>
      </c>
      <c r="C4" s="3" t="s">
        <v>31</v>
      </c>
    </row>
    <row r="5" ht="20.1" customHeight="1" spans="1:3">
      <c r="A5" s="10" t="s">
        <v>295</v>
      </c>
      <c r="B5" s="11" t="s">
        <v>296</v>
      </c>
      <c r="C5" s="5">
        <f>SUM(C6:C15)</f>
        <v>38288</v>
      </c>
    </row>
    <row r="6" ht="20.1" customHeight="1" spans="1:3">
      <c r="A6" s="4" t="s">
        <v>297</v>
      </c>
      <c r="B6" s="4" t="s">
        <v>298</v>
      </c>
      <c r="C6" s="5">
        <v>1600</v>
      </c>
    </row>
    <row r="7" ht="20.1" customHeight="1" spans="1:3">
      <c r="A7" s="4" t="s">
        <v>299</v>
      </c>
      <c r="B7" s="4" t="s">
        <v>300</v>
      </c>
      <c r="C7" s="5">
        <v>6640</v>
      </c>
    </row>
    <row r="8" ht="20.1" customHeight="1" spans="1:3">
      <c r="A8" s="4" t="s">
        <v>301</v>
      </c>
      <c r="B8" s="4" t="s">
        <v>302</v>
      </c>
      <c r="C8" s="5">
        <v>88</v>
      </c>
    </row>
    <row r="9" ht="20.1" customHeight="1" spans="1:3">
      <c r="A9" s="4" t="s">
        <v>303</v>
      </c>
      <c r="B9" s="4" t="s">
        <v>304</v>
      </c>
      <c r="C9" s="5">
        <v>5918</v>
      </c>
    </row>
    <row r="10" ht="20.1" customHeight="1" spans="1:3">
      <c r="A10" s="4" t="s">
        <v>305</v>
      </c>
      <c r="B10" s="4" t="s">
        <v>306</v>
      </c>
      <c r="C10" s="5"/>
    </row>
    <row r="11" ht="20.1" customHeight="1" spans="1:3">
      <c r="A11" s="4" t="s">
        <v>307</v>
      </c>
      <c r="B11" s="4" t="s">
        <v>308</v>
      </c>
      <c r="C11" s="5">
        <v>8103</v>
      </c>
    </row>
    <row r="12" ht="20.1" customHeight="1" spans="1:3">
      <c r="A12" s="4" t="s">
        <v>309</v>
      </c>
      <c r="B12" s="4" t="s">
        <v>310</v>
      </c>
      <c r="C12" s="5"/>
    </row>
    <row r="13" ht="20.1" customHeight="1" spans="1:3">
      <c r="A13" s="4" t="s">
        <v>311</v>
      </c>
      <c r="B13" s="4" t="s">
        <v>312</v>
      </c>
      <c r="C13" s="5">
        <v>15144</v>
      </c>
    </row>
    <row r="14" ht="20.1" customHeight="1" spans="1:3">
      <c r="A14" s="4" t="s">
        <v>313</v>
      </c>
      <c r="B14" s="4" t="s">
        <v>314</v>
      </c>
      <c r="C14" s="5"/>
    </row>
    <row r="15" ht="20.1" customHeight="1" spans="1:3">
      <c r="A15" s="4" t="s">
        <v>315</v>
      </c>
      <c r="B15" s="4" t="s">
        <v>115</v>
      </c>
      <c r="C15" s="5">
        <v>795</v>
      </c>
    </row>
  </sheetData>
  <mergeCells count="2">
    <mergeCell ref="A2:C2"/>
    <mergeCell ref="A5:B5"/>
  </mergeCells>
  <pageMargins left="0.511805555555556" right="0.409027777777778" top="0.747916666666667" bottom="0.747916666666667" header="0.313888888888889" footer="0.313888888888889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abSelected="1" topLeftCell="A103" workbookViewId="0">
      <selection activeCell="C14" sqref="C14"/>
    </sheetView>
  </sheetViews>
  <sheetFormatPr defaultColWidth="9" defaultRowHeight="14.25" outlineLevelCol="2"/>
  <cols>
    <col min="1" max="1" width="17.625" customWidth="1"/>
    <col min="2" max="2" width="37.125" customWidth="1"/>
    <col min="3" max="3" width="31.875" style="8" customWidth="1"/>
  </cols>
  <sheetData>
    <row r="1" ht="25.9" customHeight="1" spans="1:1">
      <c r="A1" t="s">
        <v>316</v>
      </c>
    </row>
    <row r="2" ht="33.75" customHeight="1" spans="1:3">
      <c r="A2" s="1" t="s">
        <v>317</v>
      </c>
      <c r="B2" s="1"/>
      <c r="C2" s="1"/>
    </row>
    <row r="3" ht="21" customHeight="1" spans="2:3">
      <c r="B3" s="2" t="s">
        <v>27</v>
      </c>
      <c r="C3" s="2"/>
    </row>
    <row r="4" ht="20.1" customHeight="1" spans="1:3">
      <c r="A4" s="3" t="s">
        <v>318</v>
      </c>
      <c r="B4" s="3" t="s">
        <v>62</v>
      </c>
      <c r="C4" s="3" t="s">
        <v>31</v>
      </c>
    </row>
    <row r="5" ht="20.1" customHeight="1" spans="1:3">
      <c r="A5" s="3" t="s">
        <v>295</v>
      </c>
      <c r="B5" s="3" t="s">
        <v>296</v>
      </c>
      <c r="C5" s="3">
        <f>C6+C20</f>
        <v>1600</v>
      </c>
    </row>
    <row r="6" ht="20.1" customHeight="1" spans="1:3">
      <c r="A6" s="9" t="s">
        <v>297</v>
      </c>
      <c r="B6" s="9" t="s">
        <v>298</v>
      </c>
      <c r="C6" s="3">
        <f>SUM(C7:C19)</f>
        <v>1600</v>
      </c>
    </row>
    <row r="7" ht="20.1" customHeight="1" spans="1:3">
      <c r="A7" s="4" t="s">
        <v>319</v>
      </c>
      <c r="B7" s="4" t="s">
        <v>320</v>
      </c>
      <c r="C7" s="5">
        <v>1016</v>
      </c>
    </row>
    <row r="8" ht="20.1" customHeight="1" spans="1:3">
      <c r="A8" s="4" t="s">
        <v>321</v>
      </c>
      <c r="B8" s="4" t="s">
        <v>322</v>
      </c>
      <c r="C8" s="5"/>
    </row>
    <row r="9" ht="20.1" customHeight="1" spans="1:3">
      <c r="A9" s="4" t="s">
        <v>323</v>
      </c>
      <c r="B9" s="4" t="s">
        <v>324</v>
      </c>
      <c r="C9" s="5"/>
    </row>
    <row r="10" ht="20.1" customHeight="1" spans="1:3">
      <c r="A10" s="4" t="s">
        <v>325</v>
      </c>
      <c r="B10" s="4" t="s">
        <v>326</v>
      </c>
      <c r="C10" s="5"/>
    </row>
    <row r="11" ht="20.1" customHeight="1" spans="1:3">
      <c r="A11" s="4" t="s">
        <v>327</v>
      </c>
      <c r="B11" s="4" t="s">
        <v>328</v>
      </c>
      <c r="C11" s="5"/>
    </row>
    <row r="12" ht="20.1" customHeight="1" spans="1:3">
      <c r="A12" s="4" t="s">
        <v>329</v>
      </c>
      <c r="B12" s="4" t="s">
        <v>330</v>
      </c>
      <c r="C12" s="5">
        <v>130</v>
      </c>
    </row>
    <row r="13" ht="20.1" customHeight="1" spans="1:3">
      <c r="A13" s="4" t="s">
        <v>331</v>
      </c>
      <c r="B13" s="4" t="s">
        <v>332</v>
      </c>
      <c r="C13" s="5">
        <v>4</v>
      </c>
    </row>
    <row r="14" ht="20.1" customHeight="1" spans="1:3">
      <c r="A14" s="4" t="s">
        <v>333</v>
      </c>
      <c r="B14" s="4" t="s">
        <v>334</v>
      </c>
      <c r="C14" s="5">
        <v>80</v>
      </c>
    </row>
    <row r="15" ht="20.1" customHeight="1" spans="1:3">
      <c r="A15" s="4" t="s">
        <v>335</v>
      </c>
      <c r="B15" s="4" t="s">
        <v>336</v>
      </c>
      <c r="C15" s="5"/>
    </row>
    <row r="16" ht="20.1" customHeight="1" spans="1:3">
      <c r="A16" s="4" t="s">
        <v>337</v>
      </c>
      <c r="B16" s="4" t="s">
        <v>338</v>
      </c>
      <c r="C16" s="5"/>
    </row>
    <row r="17" ht="20.1" customHeight="1" spans="1:3">
      <c r="A17" s="4" t="s">
        <v>339</v>
      </c>
      <c r="B17" s="4" t="s">
        <v>109</v>
      </c>
      <c r="C17" s="5">
        <v>370</v>
      </c>
    </row>
    <row r="18" ht="20.1" customHeight="1" spans="1:3">
      <c r="A18" s="4" t="s">
        <v>340</v>
      </c>
      <c r="B18" s="4" t="s">
        <v>341</v>
      </c>
      <c r="C18" s="5"/>
    </row>
    <row r="19" ht="20.1" customHeight="1" spans="1:3">
      <c r="A19" s="4" t="s">
        <v>342</v>
      </c>
      <c r="B19" s="4" t="s">
        <v>343</v>
      </c>
      <c r="C19" s="5"/>
    </row>
    <row r="20" ht="20.1" customHeight="1" spans="1:3">
      <c r="A20" s="9" t="s">
        <v>299</v>
      </c>
      <c r="B20" s="9" t="s">
        <v>300</v>
      </c>
      <c r="C20" s="3">
        <f>SUM(C21:C47)</f>
        <v>0</v>
      </c>
    </row>
    <row r="21" ht="20.1" customHeight="1" spans="1:3">
      <c r="A21" s="4" t="s">
        <v>344</v>
      </c>
      <c r="B21" s="4" t="s">
        <v>345</v>
      </c>
      <c r="C21" s="5"/>
    </row>
    <row r="22" ht="20.1" customHeight="1" spans="1:3">
      <c r="A22" s="4" t="s">
        <v>346</v>
      </c>
      <c r="B22" s="4" t="s">
        <v>347</v>
      </c>
      <c r="C22" s="5" t="s">
        <v>296</v>
      </c>
    </row>
    <row r="23" ht="20.1" customHeight="1" spans="1:3">
      <c r="A23" s="4" t="s">
        <v>348</v>
      </c>
      <c r="B23" s="4" t="s">
        <v>349</v>
      </c>
      <c r="C23" s="5" t="s">
        <v>296</v>
      </c>
    </row>
    <row r="24" ht="20.1" customHeight="1" spans="1:3">
      <c r="A24" s="4" t="s">
        <v>350</v>
      </c>
      <c r="B24" s="4" t="s">
        <v>351</v>
      </c>
      <c r="C24" s="5" t="s">
        <v>296</v>
      </c>
    </row>
    <row r="25" ht="20.1" customHeight="1" spans="1:3">
      <c r="A25" s="4" t="s">
        <v>352</v>
      </c>
      <c r="B25" s="4" t="s">
        <v>353</v>
      </c>
      <c r="C25" s="5" t="s">
        <v>296</v>
      </c>
    </row>
    <row r="26" ht="20.1" customHeight="1" spans="1:3">
      <c r="A26" s="4" t="s">
        <v>354</v>
      </c>
      <c r="B26" s="4" t="s">
        <v>355</v>
      </c>
      <c r="C26" s="5" t="s">
        <v>296</v>
      </c>
    </row>
    <row r="27" ht="20.1" customHeight="1" spans="1:3">
      <c r="A27" s="4" t="s">
        <v>356</v>
      </c>
      <c r="B27" s="4" t="s">
        <v>357</v>
      </c>
      <c r="C27" s="5" t="s">
        <v>296</v>
      </c>
    </row>
    <row r="28" ht="20.1" customHeight="1" spans="1:3">
      <c r="A28" s="4" t="s">
        <v>358</v>
      </c>
      <c r="B28" s="4" t="s">
        <v>359</v>
      </c>
      <c r="C28" s="5" t="s">
        <v>296</v>
      </c>
    </row>
    <row r="29" ht="20.1" customHeight="1" spans="1:3">
      <c r="A29" s="4" t="s">
        <v>360</v>
      </c>
      <c r="B29" s="4" t="s">
        <v>361</v>
      </c>
      <c r="C29" s="5" t="s">
        <v>296</v>
      </c>
    </row>
    <row r="30" ht="20.1" customHeight="1" spans="1:3">
      <c r="A30" s="4" t="s">
        <v>362</v>
      </c>
      <c r="B30" s="4" t="s">
        <v>363</v>
      </c>
      <c r="C30" s="5" t="s">
        <v>296</v>
      </c>
    </row>
    <row r="31" ht="20.1" customHeight="1" spans="1:3">
      <c r="A31" s="4" t="s">
        <v>364</v>
      </c>
      <c r="B31" s="4" t="s">
        <v>365</v>
      </c>
      <c r="C31" s="5"/>
    </row>
    <row r="32" ht="20.1" customHeight="1" spans="1:3">
      <c r="A32" s="4" t="s">
        <v>366</v>
      </c>
      <c r="B32" s="4" t="s">
        <v>367</v>
      </c>
      <c r="C32" s="5" t="s">
        <v>296</v>
      </c>
    </row>
    <row r="33" ht="20.1" customHeight="1" spans="1:3">
      <c r="A33" s="4" t="s">
        <v>368</v>
      </c>
      <c r="B33" s="4" t="s">
        <v>369</v>
      </c>
      <c r="C33" s="5" t="s">
        <v>296</v>
      </c>
    </row>
    <row r="34" ht="20.1" customHeight="1" spans="1:3">
      <c r="A34" s="4" t="s">
        <v>370</v>
      </c>
      <c r="B34" s="4" t="s">
        <v>371</v>
      </c>
      <c r="C34" s="5" t="s">
        <v>296</v>
      </c>
    </row>
    <row r="35" ht="20.1" customHeight="1" spans="1:3">
      <c r="A35" s="4" t="s">
        <v>372</v>
      </c>
      <c r="B35" s="4" t="s">
        <v>373</v>
      </c>
      <c r="C35" s="5" t="s">
        <v>296</v>
      </c>
    </row>
    <row r="36" ht="20.1" customHeight="1" spans="1:3">
      <c r="A36" s="4" t="s">
        <v>374</v>
      </c>
      <c r="B36" s="4" t="s">
        <v>375</v>
      </c>
      <c r="C36" s="5"/>
    </row>
    <row r="37" ht="20.1" customHeight="1" spans="1:3">
      <c r="A37" s="4" t="s">
        <v>376</v>
      </c>
      <c r="B37" s="4" t="s">
        <v>377</v>
      </c>
      <c r="C37" s="5" t="s">
        <v>296</v>
      </c>
    </row>
    <row r="38" ht="20.1" customHeight="1" spans="1:3">
      <c r="A38" s="4" t="s">
        <v>378</v>
      </c>
      <c r="B38" s="4" t="s">
        <v>379</v>
      </c>
      <c r="C38" s="5" t="s">
        <v>296</v>
      </c>
    </row>
    <row r="39" ht="20.1" customHeight="1" spans="1:3">
      <c r="A39" s="4" t="s">
        <v>380</v>
      </c>
      <c r="B39" s="4" t="s">
        <v>381</v>
      </c>
      <c r="C39" s="5"/>
    </row>
    <row r="40" ht="20.1" customHeight="1" spans="1:3">
      <c r="A40" s="4" t="s">
        <v>382</v>
      </c>
      <c r="B40" s="4" t="s">
        <v>383</v>
      </c>
      <c r="C40" s="5"/>
    </row>
    <row r="41" ht="20.1" customHeight="1" spans="1:3">
      <c r="A41" s="4" t="s">
        <v>384</v>
      </c>
      <c r="B41" s="4" t="s">
        <v>385</v>
      </c>
      <c r="C41" s="5"/>
    </row>
    <row r="42" ht="20.1" customHeight="1" spans="1:3">
      <c r="A42" s="4" t="s">
        <v>386</v>
      </c>
      <c r="B42" s="4" t="s">
        <v>387</v>
      </c>
      <c r="C42" s="5"/>
    </row>
    <row r="43" ht="20.1" customHeight="1" spans="1:3">
      <c r="A43" s="4" t="s">
        <v>388</v>
      </c>
      <c r="B43" s="4" t="s">
        <v>389</v>
      </c>
      <c r="C43" s="5"/>
    </row>
    <row r="44" ht="20.1" customHeight="1" spans="1:3">
      <c r="A44" s="4" t="s">
        <v>390</v>
      </c>
      <c r="B44" s="4" t="s">
        <v>391</v>
      </c>
      <c r="C44" s="5"/>
    </row>
    <row r="45" ht="20.1" customHeight="1" spans="1:3">
      <c r="A45" s="4" t="s">
        <v>392</v>
      </c>
      <c r="B45" s="4" t="s">
        <v>393</v>
      </c>
      <c r="C45" s="5"/>
    </row>
    <row r="46" ht="20.1" customHeight="1" spans="1:3">
      <c r="A46" s="4" t="s">
        <v>394</v>
      </c>
      <c r="B46" s="4" t="s">
        <v>395</v>
      </c>
      <c r="C46" s="5"/>
    </row>
    <row r="47" ht="20.1" customHeight="1" spans="1:3">
      <c r="A47" s="4" t="s">
        <v>396</v>
      </c>
      <c r="B47" s="4" t="s">
        <v>397</v>
      </c>
      <c r="C47" s="5"/>
    </row>
    <row r="48" ht="20.1" customHeight="1" spans="1:3">
      <c r="A48" s="9" t="s">
        <v>301</v>
      </c>
      <c r="B48" s="9" t="s">
        <v>302</v>
      </c>
      <c r="C48" s="3">
        <v>0</v>
      </c>
    </row>
    <row r="49" ht="20.1" customHeight="1" spans="1:3">
      <c r="A49" s="4" t="s">
        <v>398</v>
      </c>
      <c r="B49" s="4" t="s">
        <v>399</v>
      </c>
      <c r="C49" s="5" t="s">
        <v>296</v>
      </c>
    </row>
    <row r="50" ht="20.1" customHeight="1" spans="1:3">
      <c r="A50" s="4" t="s">
        <v>400</v>
      </c>
      <c r="B50" s="4" t="s">
        <v>401</v>
      </c>
      <c r="C50" s="5" t="s">
        <v>296</v>
      </c>
    </row>
    <row r="51" ht="20.1" customHeight="1" spans="1:3">
      <c r="A51" s="4" t="s">
        <v>402</v>
      </c>
      <c r="B51" s="4" t="s">
        <v>403</v>
      </c>
      <c r="C51" s="5" t="s">
        <v>296</v>
      </c>
    </row>
    <row r="52" ht="20.1" customHeight="1" spans="1:3">
      <c r="A52" s="4" t="s">
        <v>404</v>
      </c>
      <c r="B52" s="4" t="s">
        <v>405</v>
      </c>
      <c r="C52" s="5" t="s">
        <v>296</v>
      </c>
    </row>
    <row r="53" ht="20.1" customHeight="1" spans="1:3">
      <c r="A53" s="4" t="s">
        <v>406</v>
      </c>
      <c r="B53" s="4" t="s">
        <v>407</v>
      </c>
      <c r="C53" s="5" t="s">
        <v>296</v>
      </c>
    </row>
    <row r="54" ht="20.1" customHeight="1" spans="1:3">
      <c r="A54" s="4" t="s">
        <v>408</v>
      </c>
      <c r="B54" s="4" t="s">
        <v>409</v>
      </c>
      <c r="C54" s="5" t="s">
        <v>296</v>
      </c>
    </row>
    <row r="55" ht="20.1" customHeight="1" spans="1:3">
      <c r="A55" s="4" t="s">
        <v>410</v>
      </c>
      <c r="B55" s="4" t="s">
        <v>411</v>
      </c>
      <c r="C55" s="5" t="s">
        <v>296</v>
      </c>
    </row>
    <row r="56" ht="20.1" customHeight="1" spans="1:3">
      <c r="A56" s="4" t="s">
        <v>412</v>
      </c>
      <c r="B56" s="4" t="s">
        <v>413</v>
      </c>
      <c r="C56" s="5" t="s">
        <v>296</v>
      </c>
    </row>
    <row r="57" ht="20.1" customHeight="1" spans="1:3">
      <c r="A57" s="4" t="s">
        <v>414</v>
      </c>
      <c r="B57" s="4" t="s">
        <v>415</v>
      </c>
      <c r="C57" s="5" t="s">
        <v>296</v>
      </c>
    </row>
    <row r="58" ht="20.1" customHeight="1" spans="1:3">
      <c r="A58" s="4" t="s">
        <v>416</v>
      </c>
      <c r="B58" s="4" t="s">
        <v>417</v>
      </c>
      <c r="C58" s="5" t="s">
        <v>296</v>
      </c>
    </row>
    <row r="59" ht="20.1" customHeight="1" spans="1:3">
      <c r="A59" s="4" t="s">
        <v>418</v>
      </c>
      <c r="B59" s="4" t="s">
        <v>419</v>
      </c>
      <c r="C59" s="5" t="s">
        <v>296</v>
      </c>
    </row>
    <row r="60" ht="20.1" customHeight="1" spans="1:3">
      <c r="A60" s="9" t="s">
        <v>303</v>
      </c>
      <c r="B60" s="9" t="s">
        <v>304</v>
      </c>
      <c r="C60" s="3">
        <v>0</v>
      </c>
    </row>
    <row r="61" ht="20.1" customHeight="1" spans="1:3">
      <c r="A61" s="4" t="s">
        <v>420</v>
      </c>
      <c r="B61" s="4" t="s">
        <v>421</v>
      </c>
      <c r="C61" s="5" t="s">
        <v>296</v>
      </c>
    </row>
    <row r="62" ht="20.1" customHeight="1" spans="1:3">
      <c r="A62" s="4" t="s">
        <v>422</v>
      </c>
      <c r="B62" s="4" t="s">
        <v>423</v>
      </c>
      <c r="C62" s="5" t="s">
        <v>296</v>
      </c>
    </row>
    <row r="63" ht="20.1" customHeight="1" spans="1:3">
      <c r="A63" s="4" t="s">
        <v>424</v>
      </c>
      <c r="B63" s="4" t="s">
        <v>425</v>
      </c>
      <c r="C63" s="5" t="s">
        <v>296</v>
      </c>
    </row>
    <row r="64" ht="20.1" customHeight="1" spans="1:3">
      <c r="A64" s="4" t="s">
        <v>426</v>
      </c>
      <c r="B64" s="4" t="s">
        <v>427</v>
      </c>
      <c r="C64" s="5" t="s">
        <v>296</v>
      </c>
    </row>
    <row r="65" ht="20.1" customHeight="1" spans="1:3">
      <c r="A65" s="9" t="s">
        <v>305</v>
      </c>
      <c r="B65" s="9" t="s">
        <v>306</v>
      </c>
      <c r="C65" s="3">
        <v>0</v>
      </c>
    </row>
    <row r="66" ht="20.1" customHeight="1" spans="1:3">
      <c r="A66" s="4" t="s">
        <v>428</v>
      </c>
      <c r="B66" s="4" t="s">
        <v>429</v>
      </c>
      <c r="C66" s="5" t="s">
        <v>296</v>
      </c>
    </row>
    <row r="67" ht="20.1" customHeight="1" spans="1:3">
      <c r="A67" s="4" t="s">
        <v>430</v>
      </c>
      <c r="B67" s="4" t="s">
        <v>431</v>
      </c>
      <c r="C67" s="5" t="s">
        <v>296</v>
      </c>
    </row>
    <row r="68" ht="20.1" customHeight="1" spans="1:3">
      <c r="A68" s="4" t="s">
        <v>432</v>
      </c>
      <c r="B68" s="4" t="s">
        <v>433</v>
      </c>
      <c r="C68" s="5" t="s">
        <v>296</v>
      </c>
    </row>
    <row r="69" ht="20.1" customHeight="1" spans="1:3">
      <c r="A69" s="4" t="s">
        <v>434</v>
      </c>
      <c r="B69" s="4" t="s">
        <v>435</v>
      </c>
      <c r="C69" s="5" t="s">
        <v>296</v>
      </c>
    </row>
    <row r="70" ht="20.1" customHeight="1" spans="1:3">
      <c r="A70" s="4" t="s">
        <v>436</v>
      </c>
      <c r="B70" s="4" t="s">
        <v>437</v>
      </c>
      <c r="C70" s="5" t="s">
        <v>296</v>
      </c>
    </row>
    <row r="71" ht="20.1" customHeight="1" spans="1:3">
      <c r="A71" s="4" t="s">
        <v>438</v>
      </c>
      <c r="B71" s="4" t="s">
        <v>439</v>
      </c>
      <c r="C71" s="5" t="s">
        <v>296</v>
      </c>
    </row>
    <row r="72" ht="20.1" customHeight="1" spans="1:3">
      <c r="A72" s="4" t="s">
        <v>440</v>
      </c>
      <c r="B72" s="4" t="s">
        <v>441</v>
      </c>
      <c r="C72" s="5" t="s">
        <v>296</v>
      </c>
    </row>
    <row r="73" ht="20.1" customHeight="1" spans="1:3">
      <c r="A73" s="4" t="s">
        <v>442</v>
      </c>
      <c r="B73" s="4" t="s">
        <v>443</v>
      </c>
      <c r="C73" s="5" t="s">
        <v>296</v>
      </c>
    </row>
    <row r="74" ht="20.1" customHeight="1" spans="1:3">
      <c r="A74" s="4" t="s">
        <v>444</v>
      </c>
      <c r="B74" s="4" t="s">
        <v>445</v>
      </c>
      <c r="C74" s="5" t="s">
        <v>296</v>
      </c>
    </row>
    <row r="75" ht="20.1" customHeight="1" spans="1:3">
      <c r="A75" s="4" t="s">
        <v>446</v>
      </c>
      <c r="B75" s="4" t="s">
        <v>447</v>
      </c>
      <c r="C75" s="5" t="s">
        <v>296</v>
      </c>
    </row>
    <row r="76" ht="20.1" customHeight="1" spans="1:3">
      <c r="A76" s="4" t="s">
        <v>448</v>
      </c>
      <c r="B76" s="4" t="s">
        <v>449</v>
      </c>
      <c r="C76" s="5" t="s">
        <v>296</v>
      </c>
    </row>
    <row r="77" ht="20.1" customHeight="1" spans="1:3">
      <c r="A77" s="4" t="s">
        <v>450</v>
      </c>
      <c r="B77" s="4" t="s">
        <v>451</v>
      </c>
      <c r="C77" s="5" t="s">
        <v>296</v>
      </c>
    </row>
    <row r="78" ht="20.1" customHeight="1" spans="1:3">
      <c r="A78" s="9" t="s">
        <v>307</v>
      </c>
      <c r="B78" s="9" t="s">
        <v>308</v>
      </c>
      <c r="C78" s="3">
        <v>0</v>
      </c>
    </row>
    <row r="79" ht="20.1" customHeight="1" spans="1:3">
      <c r="A79" s="4" t="s">
        <v>452</v>
      </c>
      <c r="B79" s="4" t="s">
        <v>429</v>
      </c>
      <c r="C79" s="5" t="s">
        <v>296</v>
      </c>
    </row>
    <row r="80" ht="20.1" customHeight="1" spans="1:3">
      <c r="A80" s="4" t="s">
        <v>453</v>
      </c>
      <c r="B80" s="4" t="s">
        <v>431</v>
      </c>
      <c r="C80" s="5" t="s">
        <v>296</v>
      </c>
    </row>
    <row r="81" ht="20.1" customHeight="1" spans="1:3">
      <c r="A81" s="4" t="s">
        <v>454</v>
      </c>
      <c r="B81" s="4" t="s">
        <v>433</v>
      </c>
      <c r="C81" s="5" t="s">
        <v>296</v>
      </c>
    </row>
    <row r="82" ht="20.1" customHeight="1" spans="1:3">
      <c r="A82" s="4" t="s">
        <v>455</v>
      </c>
      <c r="B82" s="4" t="s">
        <v>435</v>
      </c>
      <c r="C82" s="5"/>
    </row>
    <row r="83" ht="20.1" customHeight="1" spans="1:3">
      <c r="A83" s="4" t="s">
        <v>456</v>
      </c>
      <c r="B83" s="4" t="s">
        <v>437</v>
      </c>
      <c r="C83" s="5"/>
    </row>
    <row r="84" ht="20.1" customHeight="1" spans="1:3">
      <c r="A84" s="4" t="s">
        <v>457</v>
      </c>
      <c r="B84" s="4" t="s">
        <v>439</v>
      </c>
      <c r="C84" s="5"/>
    </row>
    <row r="85" ht="20.1" customHeight="1" spans="1:3">
      <c r="A85" s="4" t="s">
        <v>458</v>
      </c>
      <c r="B85" s="4" t="s">
        <v>441</v>
      </c>
      <c r="C85" s="5"/>
    </row>
    <row r="86" ht="20.1" customHeight="1" spans="1:3">
      <c r="A86" s="4" t="s">
        <v>459</v>
      </c>
      <c r="B86" s="4" t="s">
        <v>460</v>
      </c>
      <c r="C86" s="5"/>
    </row>
    <row r="87" ht="20.1" customHeight="1" spans="1:3">
      <c r="A87" s="4" t="s">
        <v>461</v>
      </c>
      <c r="B87" s="4" t="s">
        <v>462</v>
      </c>
      <c r="C87" s="5"/>
    </row>
    <row r="88" ht="20.1" customHeight="1" spans="1:3">
      <c r="A88" s="4" t="s">
        <v>463</v>
      </c>
      <c r="B88" s="4" t="s">
        <v>464</v>
      </c>
      <c r="C88" s="5"/>
    </row>
    <row r="89" ht="20.1" customHeight="1" spans="1:3">
      <c r="A89" s="4" t="s">
        <v>465</v>
      </c>
      <c r="B89" s="4" t="s">
        <v>466</v>
      </c>
      <c r="C89" s="5"/>
    </row>
    <row r="90" ht="20.1" customHeight="1" spans="1:3">
      <c r="A90" s="4" t="s">
        <v>467</v>
      </c>
      <c r="B90" s="4" t="s">
        <v>443</v>
      </c>
      <c r="C90" s="5"/>
    </row>
    <row r="91" ht="20.1" customHeight="1" spans="1:3">
      <c r="A91" s="4" t="s">
        <v>468</v>
      </c>
      <c r="B91" s="4" t="s">
        <v>445</v>
      </c>
      <c r="C91" s="5"/>
    </row>
    <row r="92" ht="20.1" customHeight="1" spans="1:3">
      <c r="A92" s="4" t="s">
        <v>469</v>
      </c>
      <c r="B92" s="4" t="s">
        <v>447</v>
      </c>
      <c r="C92" s="5"/>
    </row>
    <row r="93" ht="20.1" customHeight="1" spans="1:3">
      <c r="A93" s="4" t="s">
        <v>470</v>
      </c>
      <c r="B93" s="4" t="s">
        <v>449</v>
      </c>
      <c r="C93" s="5"/>
    </row>
    <row r="94" ht="20.1" customHeight="1" spans="1:3">
      <c r="A94" s="4" t="s">
        <v>471</v>
      </c>
      <c r="B94" s="4" t="s">
        <v>472</v>
      </c>
      <c r="C94" s="5"/>
    </row>
    <row r="95" ht="20.1" customHeight="1" spans="1:3">
      <c r="A95" s="9" t="s">
        <v>309</v>
      </c>
      <c r="B95" s="9" t="s">
        <v>310</v>
      </c>
      <c r="C95" s="3">
        <v>0</v>
      </c>
    </row>
    <row r="96" ht="20.1" customHeight="1" spans="1:3">
      <c r="A96" s="4" t="s">
        <v>473</v>
      </c>
      <c r="B96" s="4" t="s">
        <v>474</v>
      </c>
      <c r="C96" s="5"/>
    </row>
    <row r="97" ht="20.1" customHeight="1" spans="1:3">
      <c r="A97" s="4" t="s">
        <v>475</v>
      </c>
      <c r="B97" s="4" t="s">
        <v>476</v>
      </c>
      <c r="C97" s="5"/>
    </row>
    <row r="98" ht="20.1" customHeight="1" spans="1:3">
      <c r="A98" s="9" t="s">
        <v>311</v>
      </c>
      <c r="B98" s="9" t="s">
        <v>312</v>
      </c>
      <c r="C98" s="3">
        <v>0</v>
      </c>
    </row>
    <row r="99" ht="20.1" customHeight="1" spans="1:3">
      <c r="A99" s="4" t="s">
        <v>477</v>
      </c>
      <c r="B99" s="4" t="s">
        <v>474</v>
      </c>
      <c r="C99" s="5"/>
    </row>
    <row r="100" ht="20.1" customHeight="1" spans="1:3">
      <c r="A100" s="4" t="s">
        <v>478</v>
      </c>
      <c r="B100" s="4" t="s">
        <v>479</v>
      </c>
      <c r="C100" s="5"/>
    </row>
    <row r="101" ht="20.1" customHeight="1" spans="1:3">
      <c r="A101" s="4" t="s">
        <v>480</v>
      </c>
      <c r="B101" s="4" t="s">
        <v>481</v>
      </c>
      <c r="C101" s="5"/>
    </row>
    <row r="102" ht="20.1" customHeight="1" spans="1:3">
      <c r="A102" s="4" t="s">
        <v>482</v>
      </c>
      <c r="B102" s="4" t="s">
        <v>483</v>
      </c>
      <c r="C102" s="5"/>
    </row>
    <row r="103" ht="20.1" customHeight="1" spans="1:3">
      <c r="A103" s="4" t="s">
        <v>484</v>
      </c>
      <c r="B103" s="4" t="s">
        <v>476</v>
      </c>
      <c r="C103" s="5"/>
    </row>
    <row r="104" ht="20.1" customHeight="1" spans="1:3">
      <c r="A104" s="9" t="s">
        <v>313</v>
      </c>
      <c r="B104" s="9" t="s">
        <v>314</v>
      </c>
      <c r="C104" s="3">
        <v>0</v>
      </c>
    </row>
    <row r="105" ht="20.1" customHeight="1" spans="1:3">
      <c r="A105" s="4" t="s">
        <v>485</v>
      </c>
      <c r="B105" s="4" t="s">
        <v>486</v>
      </c>
      <c r="C105" s="5"/>
    </row>
    <row r="106" ht="20.1" customHeight="1" spans="1:3">
      <c r="A106" s="4" t="s">
        <v>487</v>
      </c>
      <c r="B106" s="4" t="s">
        <v>488</v>
      </c>
      <c r="C106" s="5"/>
    </row>
    <row r="107" ht="20.1" customHeight="1" spans="1:3">
      <c r="A107" s="9" t="s">
        <v>315</v>
      </c>
      <c r="B107" s="9" t="s">
        <v>115</v>
      </c>
      <c r="C107" s="3">
        <v>0</v>
      </c>
    </row>
    <row r="108" ht="20.1" customHeight="1" spans="1:3">
      <c r="A108" s="4" t="s">
        <v>489</v>
      </c>
      <c r="B108" s="4" t="s">
        <v>490</v>
      </c>
      <c r="C108" s="5"/>
    </row>
    <row r="109" ht="20.1" customHeight="1" spans="1:3">
      <c r="A109" s="4" t="s">
        <v>491</v>
      </c>
      <c r="B109" s="4" t="s">
        <v>492</v>
      </c>
      <c r="C109" s="5"/>
    </row>
    <row r="110" ht="20.1" customHeight="1" spans="1:3">
      <c r="A110" s="4" t="s">
        <v>493</v>
      </c>
      <c r="B110" s="4" t="s">
        <v>494</v>
      </c>
      <c r="C110" s="5"/>
    </row>
    <row r="111" ht="20.1" customHeight="1" spans="1:3">
      <c r="A111" s="4" t="s">
        <v>495</v>
      </c>
      <c r="B111" s="4" t="s">
        <v>115</v>
      </c>
      <c r="C111" s="5"/>
    </row>
  </sheetData>
  <mergeCells count="3">
    <mergeCell ref="A2:C2"/>
    <mergeCell ref="B3:C3"/>
    <mergeCell ref="A5:B5"/>
  </mergeCells>
  <pageMargins left="0.550694444444444" right="0.349305555555556" top="0.388888888888889" bottom="0.229166666666667" header="0.313888888888889" footer="0.2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2019-01-21T02:07:00Z</cp:lastPrinted>
  <dcterms:modified xsi:type="dcterms:W3CDTF">2020-01-19T01:36:46Z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