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4000" windowHeight="9840" tabRatio="934" activeTab="8"/>
  </bookViews>
  <sheets>
    <sheet name="封面" sheetId="164" r:id="rId1"/>
    <sheet name="附表1-1" sheetId="19" r:id="rId2"/>
    <sheet name="附表1-2" sheetId="21" r:id="rId3"/>
    <sheet name="附表1-3" sheetId="167" r:id="rId4"/>
    <sheet name="附表1-4" sheetId="23" r:id="rId5"/>
    <sheet name="附表1-5" sheetId="24" r:id="rId6"/>
    <sheet name="附表1-6" sheetId="42" r:id="rId7"/>
    <sheet name="附表1-7" sheetId="168" r:id="rId8"/>
    <sheet name="附表1-8" sheetId="25" r:id="rId9"/>
    <sheet name="附表1-9" sheetId="166" r:id="rId10"/>
    <sheet name="附表1-10" sheetId="29" r:id="rId11"/>
    <sheet name="附表1-11" sheetId="28" r:id="rId12"/>
    <sheet name="附表1-12" sheetId="32" r:id="rId13"/>
    <sheet name="附表1-13" sheetId="36" r:id="rId14"/>
    <sheet name="附表1-14" sheetId="37" r:id="rId15"/>
    <sheet name="附表2-1" sheetId="170" r:id="rId16"/>
    <sheet name="附表2-2" sheetId="169" r:id="rId17"/>
  </sheets>
  <definedNames>
    <definedName name="_xlnm._FilterDatabase" localSheetId="1" hidden="1">'附表1-1'!$A$5:$G$45</definedName>
    <definedName name="_xlnm._FilterDatabase" localSheetId="10" hidden="1">'附表1-10'!$A$5:$I$35</definedName>
    <definedName name="_xlnm._FilterDatabase" localSheetId="2" hidden="1">'附表1-2'!$A$5:$G$47</definedName>
    <definedName name="_xlnm._FilterDatabase" localSheetId="3" hidden="1">'附表1-3'!$A$4:$E$267</definedName>
    <definedName name="_xlnm._FilterDatabase" localSheetId="5" hidden="1">'附表1-5'!$A$4:$G$79</definedName>
    <definedName name="_xlnm._FilterDatabase" localSheetId="9" hidden="1">'附表1-9'!$A$5:$F$29</definedName>
    <definedName name="_Order1" hidden="1">255</definedName>
    <definedName name="_Order2" hidden="1">255</definedName>
    <definedName name="_xlnm.Database" localSheetId="3">#REF!</definedName>
    <definedName name="_xlnm.Database" localSheetId="9">#REF!</definedName>
    <definedName name="_xlnm.Database">#REF!</definedName>
    <definedName name="database2" localSheetId="3">#REF!</definedName>
    <definedName name="database2" localSheetId="9">#REF!</definedName>
    <definedName name="database2">#REF!</definedName>
    <definedName name="database3" localSheetId="3">#REF!</definedName>
    <definedName name="database3" localSheetId="9">#REF!</definedName>
    <definedName name="database3">#REF!</definedName>
    <definedName name="hhhh" localSheetId="3">#REF!</definedName>
    <definedName name="hhhh" localSheetId="9">#REF!</definedName>
    <definedName name="hhhh">#REF!</definedName>
    <definedName name="kkkk" localSheetId="3">#REF!</definedName>
    <definedName name="kkkk" localSheetId="9">#REF!</definedName>
    <definedName name="kkkk">#REF!</definedName>
    <definedName name="_xlnm.Print_Area" localSheetId="0">封面!$A$1:$C$22</definedName>
    <definedName name="_xlnm.Print_Area" localSheetId="10">'附表1-10'!$A$1:$D$23</definedName>
    <definedName name="_xlnm.Print_Area" localSheetId="3">'附表1-3'!$A$1:$E$267</definedName>
    <definedName name="_xlnm.Print_Area" localSheetId="4">'附表1-4'!$A$1:$D$20</definedName>
    <definedName name="_xlnm.Print_Area" hidden="1">#N/A</definedName>
    <definedName name="_xlnm.Print_Titles" localSheetId="1">'附表1-1'!$1:$4</definedName>
    <definedName name="_xlnm.Print_Titles" localSheetId="10">'附表1-10'!$2:$5</definedName>
    <definedName name="_xlnm.Print_Titles" localSheetId="11">'附表1-11'!$1:$4</definedName>
    <definedName name="_xlnm.Print_Titles" localSheetId="12">'附表1-12'!$2:$5</definedName>
    <definedName name="_xlnm.Print_Titles" localSheetId="13">'附表1-13'!$1:$4</definedName>
    <definedName name="_xlnm.Print_Titles" localSheetId="14">'附表1-14'!$1:$4</definedName>
    <definedName name="_xlnm.Print_Titles" localSheetId="2">'附表1-2'!$1:$4</definedName>
    <definedName name="_xlnm.Print_Titles" localSheetId="3">'附表1-3'!$1:$4</definedName>
    <definedName name="_xlnm.Print_Titles" localSheetId="4">'附表1-4'!$1:$4</definedName>
    <definedName name="_xlnm.Print_Titles" localSheetId="5">'附表1-5'!$1:$4</definedName>
    <definedName name="_xlnm.Print_Titles" localSheetId="6">'附表1-6'!$1:$4</definedName>
    <definedName name="_xlnm.Print_Titles" localSheetId="8">'附表1-8'!$1:$4</definedName>
    <definedName name="_xlnm.Print_Titles" localSheetId="9">'附表1-9'!$2:$5</definedName>
    <definedName name="_xlnm.Print_Titles">#N/A</definedName>
    <definedName name="UU" localSheetId="3">#REF!</definedName>
    <definedName name="UU" localSheetId="9">#REF!</definedName>
    <definedName name="UU">#REF!</definedName>
    <definedName name="YY" localSheetId="3">#REF!</definedName>
    <definedName name="YY" localSheetId="9">#REF!</definedName>
    <definedName name="YY">#REF!</definedName>
    <definedName name="地区名称" localSheetId="3">#REF!</definedName>
    <definedName name="地区名称" localSheetId="9">#REF!</definedName>
    <definedName name="地区名称">#REF!</definedName>
    <definedName name="福州" localSheetId="3">#REF!</definedName>
    <definedName name="福州" localSheetId="9">#REF!</definedName>
    <definedName name="福州">#REF!</definedName>
    <definedName name="汇率" localSheetId="3">#REF!</definedName>
    <definedName name="汇率" localSheetId="9">#REF!</definedName>
    <definedName name="汇率">#REF!</definedName>
    <definedName name="生产列1" localSheetId="3">#REF!</definedName>
    <definedName name="生产列1" localSheetId="9">#REF!</definedName>
    <definedName name="生产列1">#REF!</definedName>
    <definedName name="生产列11" localSheetId="3">#REF!</definedName>
    <definedName name="生产列11" localSheetId="9">#REF!</definedName>
    <definedName name="生产列11">#REF!</definedName>
    <definedName name="生产列15" localSheetId="3">#REF!</definedName>
    <definedName name="生产列15" localSheetId="9">#REF!</definedName>
    <definedName name="生产列15">#REF!</definedName>
    <definedName name="生产列16" localSheetId="3">#REF!</definedName>
    <definedName name="生产列16" localSheetId="9">#REF!</definedName>
    <definedName name="生产列16">#REF!</definedName>
    <definedName name="生产列17" localSheetId="3">#REF!</definedName>
    <definedName name="生产列17" localSheetId="9">#REF!</definedName>
    <definedName name="生产列17">#REF!</definedName>
    <definedName name="生产列19" localSheetId="3">#REF!</definedName>
    <definedName name="生产列19" localSheetId="9">#REF!</definedName>
    <definedName name="生产列19">#REF!</definedName>
    <definedName name="生产列2" localSheetId="3">#REF!</definedName>
    <definedName name="生产列2" localSheetId="9">#REF!</definedName>
    <definedName name="生产列2">#REF!</definedName>
    <definedName name="生产列20" localSheetId="3">#REF!</definedName>
    <definedName name="生产列20" localSheetId="9">#REF!</definedName>
    <definedName name="生产列20">#REF!</definedName>
    <definedName name="生产列3" localSheetId="3">#REF!</definedName>
    <definedName name="生产列3" localSheetId="9">#REF!</definedName>
    <definedName name="生产列3">#REF!</definedName>
    <definedName name="生产列4" localSheetId="3">#REF!</definedName>
    <definedName name="生产列4" localSheetId="9">#REF!</definedName>
    <definedName name="生产列4">#REF!</definedName>
    <definedName name="生产列5" localSheetId="3">#REF!</definedName>
    <definedName name="生产列5" localSheetId="9">#REF!</definedName>
    <definedName name="生产列5">#REF!</definedName>
    <definedName name="生产列6" localSheetId="3">#REF!</definedName>
    <definedName name="生产列6" localSheetId="9">#REF!</definedName>
    <definedName name="生产列6">#REF!</definedName>
    <definedName name="生产列7" localSheetId="3">#REF!</definedName>
    <definedName name="生产列7" localSheetId="9">#REF!</definedName>
    <definedName name="生产列7">#REF!</definedName>
    <definedName name="生产列8" localSheetId="3">#REF!</definedName>
    <definedName name="生产列8" localSheetId="9">#REF!</definedName>
    <definedName name="生产列8">#REF!</definedName>
    <definedName name="生产列9" localSheetId="3">#REF!</definedName>
    <definedName name="生产列9" localSheetId="9">#REF!</definedName>
    <definedName name="生产列9">#REF!</definedName>
    <definedName name="生产期" localSheetId="3">#REF!</definedName>
    <definedName name="生产期" localSheetId="9">#REF!</definedName>
    <definedName name="生产期">#REF!</definedName>
    <definedName name="生产期1" localSheetId="3">#REF!</definedName>
    <definedName name="生产期1" localSheetId="9">#REF!</definedName>
    <definedName name="生产期1">#REF!</definedName>
    <definedName name="生产期11" localSheetId="3">#REF!</definedName>
    <definedName name="生产期11" localSheetId="9">#REF!</definedName>
    <definedName name="生产期11">#REF!</definedName>
    <definedName name="生产期15" localSheetId="3">#REF!</definedName>
    <definedName name="生产期15" localSheetId="9">#REF!</definedName>
    <definedName name="生产期15">#REF!</definedName>
    <definedName name="生产期16" localSheetId="3">#REF!</definedName>
    <definedName name="生产期16" localSheetId="9">#REF!</definedName>
    <definedName name="生产期16">#REF!</definedName>
    <definedName name="生产期17" localSheetId="3">#REF!</definedName>
    <definedName name="生产期17" localSheetId="9">#REF!</definedName>
    <definedName name="生产期17">#REF!</definedName>
    <definedName name="生产期19" localSheetId="3">#REF!</definedName>
    <definedName name="生产期19" localSheetId="9">#REF!</definedName>
    <definedName name="生产期19">#REF!</definedName>
    <definedName name="生产期2" localSheetId="3">#REF!</definedName>
    <definedName name="生产期2" localSheetId="9">#REF!</definedName>
    <definedName name="生产期2">#REF!</definedName>
    <definedName name="生产期20" localSheetId="3">#REF!</definedName>
    <definedName name="生产期20" localSheetId="9">#REF!</definedName>
    <definedName name="生产期20">#REF!</definedName>
    <definedName name="生产期3" localSheetId="3">#REF!</definedName>
    <definedName name="生产期3" localSheetId="9">#REF!</definedName>
    <definedName name="生产期3">#REF!</definedName>
    <definedName name="生产期4" localSheetId="3">#REF!</definedName>
    <definedName name="生产期4" localSheetId="9">#REF!</definedName>
    <definedName name="生产期4">#REF!</definedName>
    <definedName name="生产期5" localSheetId="3">#REF!</definedName>
    <definedName name="生产期5" localSheetId="9">#REF!</definedName>
    <definedName name="生产期5">#REF!</definedName>
    <definedName name="生产期6" localSheetId="3">#REF!</definedName>
    <definedName name="生产期6" localSheetId="9">#REF!</definedName>
    <definedName name="生产期6">#REF!</definedName>
    <definedName name="生产期7" localSheetId="3">#REF!</definedName>
    <definedName name="生产期7" localSheetId="9">#REF!</definedName>
    <definedName name="生产期7">#REF!</definedName>
    <definedName name="生产期8" localSheetId="3">#REF!</definedName>
    <definedName name="生产期8" localSheetId="9">#REF!</definedName>
    <definedName name="生产期8">#REF!</definedName>
    <definedName name="生产期9" localSheetId="3">#REF!</definedName>
    <definedName name="生产期9" localSheetId="9">#REF!</definedName>
    <definedName name="生产期9">#REF!</definedName>
    <definedName name="体制上解" localSheetId="3">#REF!</definedName>
    <definedName name="体制上解" localSheetId="9">#REF!</definedName>
    <definedName name="体制上解">#REF!</definedName>
  </definedNames>
  <calcPr calcId="144525" fullPrecision="0"/>
</workbook>
</file>

<file path=xl/calcChain.xml><?xml version="1.0" encoding="utf-8"?>
<calcChain xmlns="http://schemas.openxmlformats.org/spreadsheetml/2006/main">
  <c r="B5" i="25" l="1"/>
  <c r="C35" i="19" l="1"/>
  <c r="D14" i="29" l="1"/>
  <c r="C5" i="25" l="1"/>
  <c r="C76" i="24" l="1"/>
  <c r="B76" i="24"/>
  <c r="C73" i="24"/>
  <c r="B73" i="24"/>
  <c r="C68" i="24"/>
  <c r="B68" i="24"/>
  <c r="C65" i="24"/>
  <c r="B65" i="24"/>
  <c r="C60" i="24"/>
  <c r="B60" i="24"/>
  <c r="C57" i="24"/>
  <c r="B57" i="24"/>
  <c r="C51" i="24"/>
  <c r="B51" i="24"/>
  <c r="C48" i="24"/>
  <c r="B48" i="24"/>
  <c r="C44" i="24"/>
  <c r="B44" i="24"/>
  <c r="C41" i="24"/>
  <c r="B41" i="24"/>
  <c r="B37" i="24"/>
  <c r="C30" i="24"/>
  <c r="B30" i="24"/>
  <c r="C22" i="24"/>
  <c r="B22" i="24"/>
  <c r="B11" i="24"/>
  <c r="B6" i="24"/>
  <c r="C11" i="24"/>
  <c r="C6" i="24"/>
  <c r="C34" i="19"/>
  <c r="C48" i="19" s="1"/>
  <c r="B5" i="24" l="1"/>
  <c r="C5" i="24"/>
  <c r="C5" i="23"/>
  <c r="D252" i="167" l="1"/>
  <c r="D248" i="167"/>
  <c r="D245" i="167"/>
  <c r="D244" i="167"/>
  <c r="D242" i="167"/>
  <c r="D240" i="167" s="1"/>
  <c r="D237" i="167"/>
  <c r="D234" i="167"/>
  <c r="D233" i="167"/>
  <c r="D231" i="167"/>
  <c r="D230" i="167" s="1"/>
  <c r="D228" i="167"/>
  <c r="D227" i="167"/>
  <c r="D209" i="167"/>
  <c r="D203" i="167" s="1"/>
  <c r="D166" i="167"/>
  <c r="D164" i="167"/>
  <c r="D153" i="167" s="1"/>
  <c r="D162" i="167"/>
  <c r="D158" i="167"/>
  <c r="D154" i="167"/>
  <c r="D146" i="167"/>
  <c r="D142" i="167" s="1"/>
  <c r="D143" i="167"/>
  <c r="D140" i="167"/>
  <c r="D136" i="167"/>
  <c r="D133" i="167" s="1"/>
  <c r="D102" i="167"/>
  <c r="D96" i="167"/>
  <c r="D82" i="167"/>
  <c r="D76" i="167"/>
  <c r="D75" i="167"/>
  <c r="D63" i="167"/>
  <c r="D60" i="167" s="1"/>
  <c r="D45" i="167"/>
  <c r="D43" i="167"/>
  <c r="D41" i="167"/>
  <c r="D35" i="167"/>
  <c r="D24" i="167"/>
  <c r="D21" i="167"/>
  <c r="D18" i="167"/>
  <c r="D5" i="167" s="1"/>
  <c r="D14" i="167"/>
  <c r="D11" i="167"/>
  <c r="D6" i="167"/>
  <c r="C53" i="19"/>
  <c r="C52" i="19"/>
  <c r="C50" i="19"/>
  <c r="C5" i="19"/>
  <c r="C32" i="19" s="1"/>
  <c r="B5" i="19"/>
  <c r="B32" i="19" s="1"/>
  <c r="B22" i="19"/>
  <c r="C22" i="19"/>
  <c r="B34" i="19"/>
  <c r="B42" i="19"/>
  <c r="C42" i="19"/>
  <c r="B50" i="19"/>
  <c r="B52" i="19"/>
  <c r="B53" i="19"/>
  <c r="D250" i="167" l="1"/>
  <c r="D266" i="167" s="1"/>
  <c r="B49" i="19"/>
  <c r="B54" i="19" s="1"/>
  <c r="B48" i="19"/>
  <c r="G15" i="32"/>
  <c r="F15" i="32"/>
  <c r="C15" i="32"/>
  <c r="B15" i="32"/>
  <c r="G10" i="32"/>
  <c r="F10" i="32"/>
  <c r="C10" i="32"/>
  <c r="B10" i="32"/>
  <c r="C17" i="29"/>
  <c r="B17" i="29"/>
  <c r="C15" i="29"/>
  <c r="C23" i="29" s="1"/>
  <c r="B15" i="29"/>
  <c r="D15" i="29" s="1"/>
  <c r="D13" i="29"/>
  <c r="D8" i="29"/>
  <c r="C25" i="166"/>
  <c r="B25" i="166"/>
  <c r="C23" i="166"/>
  <c r="C31" i="166" s="1"/>
  <c r="B23" i="166"/>
  <c r="D14" i="166"/>
  <c r="D9" i="166"/>
  <c r="D9" i="25"/>
  <c r="D8" i="25"/>
  <c r="D7" i="25"/>
  <c r="D6" i="25"/>
  <c r="D5" i="25"/>
  <c r="D39" i="24"/>
  <c r="D38" i="24"/>
  <c r="D37" i="24"/>
  <c r="C37" i="24"/>
  <c r="D21" i="24"/>
  <c r="D19" i="24"/>
  <c r="D11" i="24"/>
  <c r="D10" i="24"/>
  <c r="D9" i="24"/>
  <c r="D8" i="24"/>
  <c r="D7" i="24"/>
  <c r="D6" i="24"/>
  <c r="D5" i="24"/>
  <c r="D20" i="23"/>
  <c r="D19" i="23"/>
  <c r="D16" i="23"/>
  <c r="D12" i="23"/>
  <c r="D10" i="23"/>
  <c r="D9" i="23"/>
  <c r="D8" i="23"/>
  <c r="D7" i="23"/>
  <c r="D6" i="23"/>
  <c r="B5" i="23"/>
  <c r="D5" i="23" s="1"/>
  <c r="E265" i="167"/>
  <c r="E264" i="167"/>
  <c r="E263" i="167"/>
  <c r="E262" i="167"/>
  <c r="E261" i="167"/>
  <c r="E260" i="167"/>
  <c r="E259" i="167"/>
  <c r="E258" i="167"/>
  <c r="E257" i="167"/>
  <c r="E256" i="167"/>
  <c r="E255" i="167"/>
  <c r="E254" i="167"/>
  <c r="E253" i="167"/>
  <c r="E252" i="167"/>
  <c r="C252" i="167"/>
  <c r="E251" i="167"/>
  <c r="C250" i="167"/>
  <c r="E250" i="167" s="1"/>
  <c r="E249" i="167"/>
  <c r="E248" i="167"/>
  <c r="E247" i="167"/>
  <c r="E246" i="167"/>
  <c r="E245" i="167"/>
  <c r="E244" i="167"/>
  <c r="E243" i="167"/>
  <c r="E242" i="167"/>
  <c r="E241" i="167"/>
  <c r="E240" i="167"/>
  <c r="E239" i="167"/>
  <c r="E238" i="167"/>
  <c r="E237" i="167"/>
  <c r="E236" i="167"/>
  <c r="E235" i="167"/>
  <c r="E234" i="167"/>
  <c r="E233" i="167"/>
  <c r="E226" i="167"/>
  <c r="E225" i="167"/>
  <c r="E224" i="167"/>
  <c r="E223" i="167"/>
  <c r="E222" i="167"/>
  <c r="E221" i="167"/>
  <c r="E220" i="167"/>
  <c r="E219" i="167"/>
  <c r="E218" i="167"/>
  <c r="E217" i="167"/>
  <c r="E216" i="167"/>
  <c r="E215" i="167"/>
  <c r="E214" i="167"/>
  <c r="E213" i="167"/>
  <c r="E212" i="167"/>
  <c r="E211" i="167"/>
  <c r="E210" i="167"/>
  <c r="E209" i="167"/>
  <c r="E208" i="167"/>
  <c r="E207" i="167"/>
  <c r="E206" i="167"/>
  <c r="E205" i="167"/>
  <c r="E204" i="167"/>
  <c r="E203" i="167"/>
  <c r="E202" i="167"/>
  <c r="E201" i="167"/>
  <c r="E200" i="167"/>
  <c r="E199" i="167"/>
  <c r="E198" i="167"/>
  <c r="E197" i="167"/>
  <c r="E196" i="167"/>
  <c r="E195" i="167"/>
  <c r="E194" i="167"/>
  <c r="E193" i="167"/>
  <c r="E192" i="167"/>
  <c r="E191" i="167"/>
  <c r="E190" i="167"/>
  <c r="E189" i="167"/>
  <c r="E188" i="167"/>
  <c r="E187" i="167"/>
  <c r="E186" i="167"/>
  <c r="E185" i="167"/>
  <c r="E184" i="167"/>
  <c r="E183" i="167"/>
  <c r="E182" i="167"/>
  <c r="E181" i="167"/>
  <c r="E180" i="167"/>
  <c r="E179" i="167"/>
  <c r="E178" i="167"/>
  <c r="E177" i="167"/>
  <c r="E176" i="167"/>
  <c r="E175" i="167"/>
  <c r="E174" i="167"/>
  <c r="E173" i="167"/>
  <c r="E172" i="167"/>
  <c r="E171" i="167"/>
  <c r="E170" i="167"/>
  <c r="E169" i="167"/>
  <c r="E168" i="167"/>
  <c r="E167" i="167"/>
  <c r="E166" i="167"/>
  <c r="E165" i="167"/>
  <c r="E164" i="167"/>
  <c r="E163" i="167"/>
  <c r="E162" i="167"/>
  <c r="E161" i="167"/>
  <c r="E160" i="167"/>
  <c r="E159" i="167"/>
  <c r="E158" i="167"/>
  <c r="E157" i="167"/>
  <c r="E156" i="167"/>
  <c r="E155" i="167"/>
  <c r="E154" i="167"/>
  <c r="E153" i="167"/>
  <c r="E152" i="167"/>
  <c r="E151" i="167"/>
  <c r="E150" i="167"/>
  <c r="E149" i="167"/>
  <c r="E148" i="167"/>
  <c r="E147" i="167"/>
  <c r="E146" i="167"/>
  <c r="E145" i="167"/>
  <c r="E143" i="167"/>
  <c r="E142" i="167"/>
  <c r="E141" i="167"/>
  <c r="E140" i="167"/>
  <c r="C140" i="167"/>
  <c r="E139" i="167"/>
  <c r="E138" i="167"/>
  <c r="E137" i="167"/>
  <c r="E136" i="167"/>
  <c r="E135" i="167"/>
  <c r="E134" i="167"/>
  <c r="E133" i="167"/>
  <c r="E132" i="167"/>
  <c r="E131" i="167"/>
  <c r="E130" i="167"/>
  <c r="E129" i="167"/>
  <c r="E128" i="167"/>
  <c r="E127" i="167"/>
  <c r="E126" i="167"/>
  <c r="E125" i="167"/>
  <c r="E124" i="167"/>
  <c r="E123" i="167"/>
  <c r="E122" i="167"/>
  <c r="E121" i="167"/>
  <c r="E120" i="167"/>
  <c r="E119" i="167"/>
  <c r="E118" i="167"/>
  <c r="E117" i="167"/>
  <c r="E116" i="167"/>
  <c r="E115" i="167"/>
  <c r="E114" i="167"/>
  <c r="E113" i="167"/>
  <c r="E112" i="167"/>
  <c r="E111" i="167"/>
  <c r="E110" i="167"/>
  <c r="E109" i="167"/>
  <c r="E108" i="167"/>
  <c r="E105" i="167"/>
  <c r="E104" i="167"/>
  <c r="E103" i="167"/>
  <c r="E102" i="167"/>
  <c r="E101" i="167"/>
  <c r="E100" i="167"/>
  <c r="E99" i="167"/>
  <c r="E98" i="167"/>
  <c r="E97" i="167"/>
  <c r="E96" i="167"/>
  <c r="E95" i="167"/>
  <c r="E94" i="167"/>
  <c r="E93" i="167"/>
  <c r="E92" i="167"/>
  <c r="E91" i="167"/>
  <c r="E90" i="167"/>
  <c r="E89" i="167"/>
  <c r="E88" i="167"/>
  <c r="E87" i="167"/>
  <c r="E86" i="167"/>
  <c r="E85" i="167"/>
  <c r="E84" i="167"/>
  <c r="E83" i="167"/>
  <c r="E82" i="167"/>
  <c r="C82" i="167"/>
  <c r="E81" i="167"/>
  <c r="E80" i="167"/>
  <c r="E79" i="167"/>
  <c r="E78" i="167"/>
  <c r="E77" i="167"/>
  <c r="E76" i="167"/>
  <c r="E75" i="167"/>
  <c r="E74" i="167"/>
  <c r="E73" i="167"/>
  <c r="E72" i="167"/>
  <c r="E71" i="167"/>
  <c r="E70" i="167"/>
  <c r="E69" i="167"/>
  <c r="E68" i="167"/>
  <c r="E67" i="167"/>
  <c r="E66" i="167"/>
  <c r="E65" i="167"/>
  <c r="E64" i="167"/>
  <c r="E63" i="167"/>
  <c r="E62" i="167"/>
  <c r="E61" i="167"/>
  <c r="E60" i="167"/>
  <c r="E59" i="167"/>
  <c r="E58" i="167"/>
  <c r="E57" i="167"/>
  <c r="E56" i="167"/>
  <c r="E55" i="167"/>
  <c r="E54" i="167"/>
  <c r="E53" i="167"/>
  <c r="E52" i="167"/>
  <c r="E51" i="167"/>
  <c r="E50" i="167"/>
  <c r="E49" i="167"/>
  <c r="E48" i="167"/>
  <c r="E47" i="167"/>
  <c r="E46" i="167"/>
  <c r="E45" i="167"/>
  <c r="E44" i="167"/>
  <c r="E43" i="167"/>
  <c r="C43" i="167"/>
  <c r="E42" i="167"/>
  <c r="E41" i="167"/>
  <c r="E40" i="167"/>
  <c r="E39" i="167"/>
  <c r="E38" i="167"/>
  <c r="E37" i="167"/>
  <c r="E36" i="167"/>
  <c r="E35" i="167"/>
  <c r="E34" i="167"/>
  <c r="E33" i="167"/>
  <c r="E32" i="167"/>
  <c r="E31" i="167"/>
  <c r="E30" i="167"/>
  <c r="E29" i="167"/>
  <c r="E28" i="167"/>
  <c r="E27" i="167"/>
  <c r="E26" i="167"/>
  <c r="E25" i="167"/>
  <c r="E24" i="167"/>
  <c r="E23" i="167"/>
  <c r="E22" i="167"/>
  <c r="E21" i="167"/>
  <c r="E20" i="167"/>
  <c r="E19" i="167"/>
  <c r="E18" i="167"/>
  <c r="E17" i="167"/>
  <c r="E16" i="167"/>
  <c r="E15" i="167"/>
  <c r="E14" i="167"/>
  <c r="C14" i="167"/>
  <c r="E13" i="167"/>
  <c r="E12" i="167"/>
  <c r="E11" i="167"/>
  <c r="C11" i="167"/>
  <c r="E10" i="167"/>
  <c r="E9" i="167"/>
  <c r="E8" i="167"/>
  <c r="E7" i="167"/>
  <c r="E6" i="167"/>
  <c r="E5" i="167"/>
  <c r="D43" i="21"/>
  <c r="D37" i="21"/>
  <c r="C33" i="21"/>
  <c r="B33" i="21"/>
  <c r="C32" i="21"/>
  <c r="B32" i="21"/>
  <c r="C30" i="21"/>
  <c r="B30" i="21"/>
  <c r="D29" i="21"/>
  <c r="D28" i="21"/>
  <c r="D27" i="21"/>
  <c r="D25" i="21"/>
  <c r="D23" i="21"/>
  <c r="D22" i="21"/>
  <c r="D19" i="21"/>
  <c r="D18" i="21"/>
  <c r="D17" i="21"/>
  <c r="D16" i="21"/>
  <c r="D15" i="21"/>
  <c r="D14" i="21"/>
  <c r="D13" i="21"/>
  <c r="D12" i="21"/>
  <c r="D10" i="21"/>
  <c r="D9" i="21"/>
  <c r="D5" i="21"/>
  <c r="D53" i="19"/>
  <c r="D52" i="19"/>
  <c r="D51" i="19"/>
  <c r="D50" i="19"/>
  <c r="D46" i="19"/>
  <c r="D41" i="19"/>
  <c r="D40" i="19"/>
  <c r="D38" i="19"/>
  <c r="D37" i="19"/>
  <c r="D36" i="19"/>
  <c r="D35" i="19"/>
  <c r="D34" i="19"/>
  <c r="D28" i="19"/>
  <c r="D26" i="19"/>
  <c r="D24" i="19"/>
  <c r="D23" i="19"/>
  <c r="D22" i="19"/>
  <c r="D21" i="19"/>
  <c r="D20" i="19"/>
  <c r="D18" i="19"/>
  <c r="D17" i="19"/>
  <c r="D16" i="19"/>
  <c r="D15" i="19"/>
  <c r="D14" i="19"/>
  <c r="D13" i="19"/>
  <c r="D12" i="19"/>
  <c r="D11" i="19"/>
  <c r="D10" i="19"/>
  <c r="D9" i="19"/>
  <c r="D8" i="19"/>
  <c r="D7" i="19"/>
  <c r="D6" i="19"/>
  <c r="D5" i="19"/>
  <c r="B23" i="29" l="1"/>
  <c r="D23" i="29" s="1"/>
  <c r="B31" i="166"/>
  <c r="D31" i="166" s="1"/>
  <c r="D23" i="166"/>
  <c r="C44" i="21"/>
  <c r="D32" i="21"/>
  <c r="B44" i="21"/>
  <c r="D30" i="21"/>
  <c r="C266" i="167"/>
  <c r="E266" i="167" s="1"/>
  <c r="D48" i="19"/>
  <c r="D32" i="19"/>
  <c r="D49" i="19"/>
  <c r="C54" i="19"/>
  <c r="D54" i="19" s="1"/>
  <c r="D44" i="21" l="1"/>
</calcChain>
</file>

<file path=xl/sharedStrings.xml><?xml version="1.0" encoding="utf-8"?>
<sst xmlns="http://schemas.openxmlformats.org/spreadsheetml/2006/main" count="917" uniqueCount="717">
  <si>
    <t>附件1：</t>
  </si>
  <si>
    <t>一、政府预算公开</t>
  </si>
  <si>
    <t>归属级次</t>
  </si>
  <si>
    <t>1、</t>
  </si>
  <si>
    <t>县</t>
  </si>
  <si>
    <t>2、</t>
  </si>
  <si>
    <t>3、</t>
  </si>
  <si>
    <t>4、</t>
  </si>
  <si>
    <t>5、</t>
  </si>
  <si>
    <t>6、</t>
  </si>
  <si>
    <t>7、</t>
  </si>
  <si>
    <t>8、</t>
  </si>
  <si>
    <t>9、</t>
  </si>
  <si>
    <t>10、</t>
  </si>
  <si>
    <t>11、</t>
  </si>
  <si>
    <t>12、</t>
  </si>
  <si>
    <t>13、</t>
  </si>
  <si>
    <t>14、</t>
  </si>
  <si>
    <t>二、政府债务公开</t>
  </si>
  <si>
    <t>附表1-1</t>
  </si>
  <si>
    <t>单位：万元</t>
  </si>
  <si>
    <t>收 入 项 目</t>
  </si>
  <si>
    <t>当年预算数</t>
  </si>
  <si>
    <t>上年快报数</t>
  </si>
  <si>
    <t>预算数为上年
快报数的％</t>
  </si>
  <si>
    <t>一、税收收入</t>
  </si>
  <si>
    <t xml:space="preserve">    国内增值税 </t>
  </si>
  <si>
    <t xml:space="preserve">    改征增值税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</si>
  <si>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</si>
  <si>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</si>
  <si>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</si>
  <si>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</si>
  <si>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</si>
  <si>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</si>
  <si>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</si>
  <si>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</si>
  <si>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</si>
  <si>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</si>
  <si>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</si>
  <si>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</si>
  <si>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环保税</t>
  </si>
  <si>
    <t xml:space="preserve">   其他税收</t>
  </si>
  <si>
    <t>二、非税收入</t>
  </si>
  <si>
    <t xml:space="preserve">    专项收入</t>
  </si>
  <si>
    <t xml:space="preserve">      其中：教育费附加</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</si>
  <si>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</si>
  <si>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</si>
  <si>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</si>
  <si>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</si>
  <si>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</si>
  <si>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</si>
  <si>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</si>
  <si>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一般公共预算收入小计</t>
  </si>
  <si>
    <t>三、债务收入</t>
  </si>
  <si>
    <t>四、转移性收入</t>
  </si>
  <si>
    <t xml:space="preserve">   上级补助收入</t>
  </si>
  <si>
    <t xml:space="preserve">      返还性收入</t>
  </si>
  <si>
    <t xml:space="preserve">      一般性转移支付收入</t>
  </si>
  <si>
    <t xml:space="preserve">      专项转移支付收入</t>
  </si>
  <si>
    <t xml:space="preserve">   下级上解收入</t>
  </si>
  <si>
    <t xml:space="preserve">   上年结余收入</t>
  </si>
  <si>
    <t xml:space="preserve">   动用预算稳定调节基金</t>
  </si>
  <si>
    <t xml:space="preserve">   调入资金</t>
  </si>
  <si>
    <t xml:space="preserve">    从政府性基金预算调入</t>
  </si>
  <si>
    <t xml:space="preserve">    从国有资本经营预算调入</t>
  </si>
  <si>
    <t xml:space="preserve">    从其他资金调入</t>
  </si>
  <si>
    <t xml:space="preserve">   债务转贷收入</t>
  </si>
  <si>
    <t xml:space="preserve">   接收其他地区援助收入</t>
  </si>
  <si>
    <t>收入合计</t>
  </si>
  <si>
    <t>另：中央级收入</t>
  </si>
  <si>
    <t xml:space="preserve">增值税（50%） </t>
  </si>
  <si>
    <t>消费税(100%)</t>
  </si>
  <si>
    <t>企业所得税(60%)</t>
  </si>
  <si>
    <t>个人所得税(60%)</t>
  </si>
  <si>
    <t>总收入</t>
  </si>
  <si>
    <t>附表1-2</t>
  </si>
  <si>
    <t>支出项目</t>
  </si>
  <si>
    <t>备注</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</si>
  <si>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</si>
  <si>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</si>
  <si>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</si>
  <si>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</si>
  <si>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</si>
  <si>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</si>
  <si>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</si>
  <si>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</si>
  <si>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</si>
  <si>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</si>
  <si>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</si>
  <si>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主要增加国投公司补助。</t>
  </si>
  <si>
    <t>十二、农林水支出</t>
  </si>
  <si>
    <t>十三、交通运输支出</t>
  </si>
  <si>
    <t>十四、资源勘探信息等支出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</si>
  <si>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</si>
  <si>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</si>
  <si>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</si>
  <si>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</si>
  <si>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</si>
  <si>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</si>
  <si>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</si>
  <si>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</si>
  <si>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</si>
  <si>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</si>
  <si>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</si>
  <si>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支出合计</t>
  </si>
  <si>
    <t>债务还本支出</t>
  </si>
  <si>
    <t>转移性支出</t>
  </si>
  <si>
    <r>
      <rPr>
        <sz val="11"/>
        <color indexed="8"/>
        <rFont val="宋体"/>
        <family val="3"/>
        <charset val="134"/>
      </rPr>
      <t xml:space="preserve">   </t>
    </r>
    <r>
      <rPr>
        <sz val="12"/>
        <color indexed="8"/>
        <rFont val="宋体"/>
        <family val="3"/>
        <charset val="134"/>
      </rPr>
      <t>补助下级支出</t>
    </r>
  </si>
  <si>
    <r>
      <rPr>
        <sz val="11"/>
        <color indexed="8"/>
        <rFont val="宋体"/>
        <family val="3"/>
        <charset val="134"/>
      </rPr>
      <t xml:space="preserve">      </t>
    </r>
    <r>
      <rPr>
        <sz val="12"/>
        <color indexed="8"/>
        <rFont val="宋体"/>
        <family val="3"/>
        <charset val="134"/>
      </rPr>
      <t>返还性支出</t>
    </r>
  </si>
  <si>
    <r>
      <rPr>
        <sz val="11"/>
        <color indexed="8"/>
        <rFont val="宋体"/>
        <family val="3"/>
        <charset val="134"/>
      </rPr>
      <t xml:space="preserve">      </t>
    </r>
    <r>
      <rPr>
        <sz val="12"/>
        <color indexed="8"/>
        <rFont val="宋体"/>
        <family val="3"/>
        <charset val="134"/>
      </rPr>
      <t>一般性转移支付支出</t>
    </r>
  </si>
  <si>
    <r>
      <rPr>
        <sz val="11"/>
        <color indexed="8"/>
        <rFont val="宋体"/>
        <family val="3"/>
        <charset val="134"/>
      </rPr>
      <t xml:space="preserve">      </t>
    </r>
    <r>
      <rPr>
        <sz val="12"/>
        <color indexed="8"/>
        <rFont val="宋体"/>
        <family val="3"/>
        <charset val="134"/>
      </rPr>
      <t>专项转移支付支出</t>
    </r>
  </si>
  <si>
    <r>
      <rPr>
        <sz val="11"/>
        <color indexed="8"/>
        <rFont val="宋体"/>
        <family val="3"/>
        <charset val="134"/>
      </rPr>
      <t xml:space="preserve">   </t>
    </r>
    <r>
      <rPr>
        <sz val="12"/>
        <color indexed="8"/>
        <rFont val="宋体"/>
        <family val="3"/>
        <charset val="134"/>
      </rPr>
      <t>上解上级支出</t>
    </r>
  </si>
  <si>
    <r>
      <rPr>
        <sz val="11"/>
        <color indexed="8"/>
        <rFont val="宋体"/>
        <family val="3"/>
        <charset val="134"/>
      </rPr>
      <t xml:space="preserve">   </t>
    </r>
    <r>
      <rPr>
        <sz val="12"/>
        <color indexed="8"/>
        <rFont val="宋体"/>
        <family val="3"/>
        <charset val="134"/>
      </rPr>
      <t>援助其他地区支出</t>
    </r>
  </si>
  <si>
    <r>
      <rPr>
        <sz val="11"/>
        <color indexed="8"/>
        <rFont val="宋体"/>
        <family val="3"/>
        <charset val="134"/>
      </rPr>
      <t xml:space="preserve">   </t>
    </r>
    <r>
      <rPr>
        <sz val="12"/>
        <color indexed="8"/>
        <rFont val="宋体"/>
        <family val="3"/>
        <charset val="134"/>
      </rPr>
      <t>债务转贷支出</t>
    </r>
  </si>
  <si>
    <t xml:space="preserve">   安排预算稳定调节基金</t>
  </si>
  <si>
    <t xml:space="preserve">   补充预算周转金</t>
  </si>
  <si>
    <r>
      <rPr>
        <sz val="11"/>
        <color indexed="8"/>
        <rFont val="宋体"/>
        <family val="3"/>
        <charset val="134"/>
      </rPr>
      <t xml:space="preserve">   </t>
    </r>
    <r>
      <rPr>
        <sz val="12"/>
        <color indexed="8"/>
        <rFont val="宋体"/>
        <family val="3"/>
        <charset val="134"/>
      </rPr>
      <t>调出资金</t>
    </r>
  </si>
  <si>
    <r>
      <rPr>
        <sz val="11"/>
        <color indexed="8"/>
        <rFont val="宋体"/>
        <family val="3"/>
        <charset val="134"/>
      </rPr>
      <t xml:space="preserve">   </t>
    </r>
    <r>
      <rPr>
        <sz val="12"/>
        <color indexed="8"/>
        <rFont val="宋体"/>
        <family val="3"/>
        <charset val="134"/>
      </rPr>
      <t>年终结余</t>
    </r>
  </si>
  <si>
    <t>支出总计</t>
  </si>
  <si>
    <t>附表1-3</t>
  </si>
  <si>
    <t>上年预算数</t>
  </si>
  <si>
    <t>当年预算数为上年预算数的％</t>
  </si>
  <si>
    <t xml:space="preserve">  一般公共服务支出</t>
  </si>
  <si>
    <t xml:space="preserve">    政府办公厅(室)及相关机构事务</t>
  </si>
  <si>
    <t xml:space="preserve">      行政运行</t>
  </si>
  <si>
    <t xml:space="preserve">      一般行政管理事务</t>
  </si>
  <si>
    <t xml:space="preserve">      专项业务活动</t>
  </si>
  <si>
    <t xml:space="preserve">    统计信息事务</t>
  </si>
  <si>
    <t xml:space="preserve">      专项普查活动</t>
  </si>
  <si>
    <t xml:space="preserve">      其他统计信息事务支出</t>
  </si>
  <si>
    <t xml:space="preserve">    财政事务</t>
  </si>
  <si>
    <t xml:space="preserve">      信息化建设</t>
  </si>
  <si>
    <t xml:space="preserve">      财政委托业务支出</t>
  </si>
  <si>
    <t xml:space="preserve">      其他财政事务支出</t>
  </si>
  <si>
    <t xml:space="preserve">    税收事务</t>
  </si>
  <si>
    <t xml:space="preserve">      代扣代收代征税款手续费</t>
  </si>
  <si>
    <t xml:space="preserve">      其他税收事务支出</t>
  </si>
  <si>
    <t xml:space="preserve">    纪检监察事务</t>
  </si>
  <si>
    <t xml:space="preserve">     大案要案查处</t>
  </si>
  <si>
    <t xml:space="preserve">     其他纪检监察事务支出</t>
  </si>
  <si>
    <t xml:space="preserve">    商贸事务</t>
  </si>
  <si>
    <t xml:space="preserve">      对外贸易管理</t>
  </si>
  <si>
    <t xml:space="preserve">      招商引资</t>
  </si>
  <si>
    <t xml:space="preserve">      其他商贸事务支出</t>
  </si>
  <si>
    <t xml:space="preserve">    工商行政管理事务</t>
  </si>
  <si>
    <t xml:space="preserve">      其他工商行政管理事务支出</t>
  </si>
  <si>
    <t xml:space="preserve">    质量技术监督与检验检疫事务</t>
  </si>
  <si>
    <t xml:space="preserve">      质量技术监督技术支持</t>
  </si>
  <si>
    <t xml:space="preserve">    港澳台侨事务</t>
  </si>
  <si>
    <t xml:space="preserve">      华侨事务</t>
  </si>
  <si>
    <t xml:space="preserve">    群众团体事务</t>
  </si>
  <si>
    <t xml:space="preserve">      其他群众团体事务支出</t>
  </si>
  <si>
    <t xml:space="preserve">    党委办公厅(室)及相关机构事务</t>
  </si>
  <si>
    <t xml:space="preserve">      专项业务</t>
  </si>
  <si>
    <t xml:space="preserve">      其他党委办公厅(室)及相关机构事务支出</t>
  </si>
  <si>
    <t xml:space="preserve">    其他共产党事务支出</t>
  </si>
  <si>
    <t xml:space="preserve">      其他共产党事务支出</t>
  </si>
  <si>
    <t xml:space="preserve">    市场监督管理事务</t>
  </si>
  <si>
    <t xml:space="preserve">      其他市场监督管理事务</t>
  </si>
  <si>
    <t xml:space="preserve">    其他一般公共服务支出(款)</t>
  </si>
  <si>
    <t xml:space="preserve">      其他一般公共服务支出(项)</t>
  </si>
  <si>
    <t xml:space="preserve">  公共安全支出</t>
  </si>
  <si>
    <t xml:space="preserve">    武装警察</t>
  </si>
  <si>
    <t xml:space="preserve">      消防</t>
  </si>
  <si>
    <t xml:space="preserve">    公安</t>
  </si>
  <si>
    <t xml:space="preserve">      禁毒管理</t>
  </si>
  <si>
    <t xml:space="preserve">      其他公安支出</t>
  </si>
  <si>
    <t xml:space="preserve">    司法</t>
  </si>
  <si>
    <t xml:space="preserve">      基层司法业务</t>
  </si>
  <si>
    <t xml:space="preserve">      仲裁</t>
  </si>
  <si>
    <t xml:space="preserve">      社区矫正</t>
  </si>
  <si>
    <t xml:space="preserve">    其他公共安全支出(款)</t>
  </si>
  <si>
    <t xml:space="preserve">      其他公共安全支出(项)</t>
  </si>
  <si>
    <t xml:space="preserve">      其他消防</t>
  </si>
  <si>
    <t xml:space="preserve">  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</si>
  <si>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</si>
  <si>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</si>
  <si>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</si>
  <si>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</si>
  <si>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</si>
  <si>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</si>
  <si>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</si>
  <si>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其他普通教育支出</t>
  </si>
  <si>
    <t xml:space="preserve">    进修及培训</t>
  </si>
  <si>
    <t xml:space="preserve">      培训支出</t>
  </si>
  <si>
    <t xml:space="preserve">    教育费附加安排的支出</t>
  </si>
  <si>
    <t xml:space="preserve">      其他教育费附加安排的支出</t>
  </si>
  <si>
    <t xml:space="preserve">    其他教育支出(款)</t>
  </si>
  <si>
    <t xml:space="preserve">      其他教育支出(项)</t>
  </si>
  <si>
    <t xml:space="preserve">  科学技术支出</t>
  </si>
  <si>
    <t xml:space="preserve">    技术研究与开发</t>
  </si>
  <si>
    <t xml:space="preserve">      应用技术研究与开发</t>
  </si>
  <si>
    <t xml:space="preserve">      产业技术研究与开发</t>
  </si>
  <si>
    <t xml:space="preserve">      其他技术研究与开发支出</t>
  </si>
  <si>
    <t xml:space="preserve">    科技条件与服务</t>
  </si>
  <si>
    <t xml:space="preserve">      科技条件专项</t>
  </si>
  <si>
    <t xml:space="preserve">    其他科学技术支出</t>
  </si>
  <si>
    <t xml:space="preserve">      其他科学技术支出</t>
  </si>
  <si>
    <t xml:space="preserve">  文化体育与传媒支出</t>
  </si>
  <si>
    <t xml:space="preserve">    文化</t>
  </si>
  <si>
    <t xml:space="preserve">      文化活动</t>
  </si>
  <si>
    <t xml:space="preserve">      其他文化支出</t>
  </si>
  <si>
    <t xml:space="preserve">    文物</t>
  </si>
  <si>
    <t xml:space="preserve">      文物保护</t>
  </si>
  <si>
    <t xml:space="preserve">      其他文物支出</t>
  </si>
  <si>
    <t xml:space="preserve">    体育</t>
  </si>
  <si>
    <t xml:space="preserve">      体育训练</t>
  </si>
  <si>
    <t xml:space="preserve">      体育场馆</t>
  </si>
  <si>
    <t xml:space="preserve">    新闻出版广播影视</t>
  </si>
  <si>
    <t xml:space="preserve">      电影</t>
  </si>
  <si>
    <t xml:space="preserve">  社会保障和就业支出</t>
  </si>
  <si>
    <t xml:space="preserve">    人力资源和社会保障管理事务</t>
  </si>
  <si>
    <t xml:space="preserve">      其他人力资源和社会保障管理事务支出</t>
  </si>
  <si>
    <t xml:space="preserve">    民政管理事务</t>
  </si>
  <si>
    <t xml:space="preserve">      老龄事务</t>
  </si>
  <si>
    <t xml:space="preserve">      其他民政管理事务支出</t>
  </si>
  <si>
    <t xml:space="preserve">    行政事业单位离退休</t>
  </si>
  <si>
    <t xml:space="preserve">      归口管理的行政单位离退休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</si>
  <si>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</si>
  <si>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</si>
  <si>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</si>
  <si>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</si>
  <si>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就业补助</t>
  </si>
  <si>
    <t xml:space="preserve">      其他就业补助支出</t>
  </si>
  <si>
    <t xml:space="preserve">    抚恤</t>
  </si>
  <si>
    <t xml:space="preserve">      死亡抚恤</t>
  </si>
  <si>
    <t xml:space="preserve">      义务兵优待</t>
  </si>
  <si>
    <t xml:space="preserve">      其他优抚支出</t>
  </si>
  <si>
    <t xml:space="preserve">    社会福利</t>
  </si>
  <si>
    <t xml:space="preserve">      儿童福利</t>
  </si>
  <si>
    <t xml:space="preserve">      老年福利</t>
  </si>
  <si>
    <t xml:space="preserve">      其他社会福利支出</t>
  </si>
  <si>
    <t xml:space="preserve">    残疾人事业</t>
  </si>
  <si>
    <t xml:space="preserve">      残疾人生活和护理补贴</t>
  </si>
  <si>
    <t xml:space="preserve">      其他残疾人事业支出</t>
  </si>
  <si>
    <t xml:space="preserve">    自然灾害生活救助</t>
  </si>
  <si>
    <t xml:space="preserve">      中央自然灾害生活补助</t>
  </si>
  <si>
    <t xml:space="preserve">      地方自然灾害生活补助</t>
  </si>
  <si>
    <t xml:space="preserve">    最低生活保障</t>
  </si>
  <si>
    <t xml:space="preserve">      城市最低生活保障金支出</t>
  </si>
  <si>
    <t xml:space="preserve">      农村最低生活保障金支出</t>
  </si>
  <si>
    <t xml:space="preserve">    临时救助</t>
  </si>
  <si>
    <t xml:space="preserve">      临时救助支出</t>
  </si>
  <si>
    <t xml:space="preserve">    特困人员救助供养</t>
  </si>
  <si>
    <t xml:space="preserve">      农村特困人员救助供养支出</t>
  </si>
  <si>
    <t xml:space="preserve">    其他社会保障和就业支出(款)</t>
  </si>
  <si>
    <t xml:space="preserve">      其他社会保障和就业支出(项)</t>
  </si>
  <si>
    <t xml:space="preserve">  卫生健康支出</t>
  </si>
  <si>
    <t xml:space="preserve">    基层医疗卫生机构</t>
  </si>
  <si>
    <t xml:space="preserve">      乡镇卫生院</t>
  </si>
  <si>
    <t xml:space="preserve">    行政事业单位医疗</t>
  </si>
  <si>
    <t xml:space="preserve">      行政单位医疗</t>
  </si>
  <si>
    <t xml:space="preserve">    医疗救助</t>
  </si>
  <si>
    <t xml:space="preserve">      其他医疗救助支出</t>
  </si>
  <si>
    <t xml:space="preserve">    其他卫生健康支出</t>
  </si>
  <si>
    <t xml:space="preserve">      其他卫生健康支出</t>
  </si>
  <si>
    <t xml:space="preserve">  节能环保支出</t>
  </si>
  <si>
    <t xml:space="preserve">    环境保护管理事务</t>
  </si>
  <si>
    <t xml:space="preserve">      环境保护法规、规划及标准</t>
  </si>
  <si>
    <t xml:space="preserve">      其他环境保护管理事务支出</t>
  </si>
  <si>
    <t xml:space="preserve">    污染防治</t>
  </si>
  <si>
    <t xml:space="preserve">      大气</t>
  </si>
  <si>
    <t xml:space="preserve">      水体</t>
  </si>
  <si>
    <t xml:space="preserve">      固体废弃物与化学品</t>
  </si>
  <si>
    <t xml:space="preserve">      其他污染防治支出</t>
  </si>
  <si>
    <t xml:space="preserve">    自然生态保护</t>
  </si>
  <si>
    <t xml:space="preserve">      农村环境保护</t>
  </si>
  <si>
    <t xml:space="preserve">  城乡社区支出</t>
  </si>
  <si>
    <t xml:space="preserve">    城乡社区管理事务</t>
  </si>
  <si>
    <t xml:space="preserve">      城管执法</t>
  </si>
  <si>
    <t xml:space="preserve">      其他城乡社区管理事务支出</t>
  </si>
  <si>
    <t xml:space="preserve">    城乡社区规划与管理(款)</t>
  </si>
  <si>
    <t xml:space="preserve">      城乡社区规划与管理(项)</t>
  </si>
  <si>
    <t xml:space="preserve">    城乡社区公共设施</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</si>
  <si>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</si>
  <si>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</si>
  <si>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</si>
  <si>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</si>
  <si>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</si>
  <si>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</si>
  <si>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</si>
  <si>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 xml:space="preserve">  农林水支出</t>
  </si>
  <si>
    <t xml:space="preserve">    农业</t>
  </si>
  <si>
    <t xml:space="preserve">      病虫害控制</t>
  </si>
  <si>
    <t xml:space="preserve">      农业组织化与产业化经营</t>
  </si>
  <si>
    <t xml:space="preserve">      其他农业支出</t>
  </si>
  <si>
    <t xml:space="preserve">    林业</t>
  </si>
  <si>
    <t xml:space="preserve">      森林培育</t>
  </si>
  <si>
    <t xml:space="preserve">      森林资源管理</t>
  </si>
  <si>
    <t xml:space="preserve">      森林生态效益补偿</t>
  </si>
  <si>
    <t xml:space="preserve">      林业防灾减灾</t>
  </si>
  <si>
    <t xml:space="preserve">      其他林业支出</t>
  </si>
  <si>
    <t xml:space="preserve">    水利</t>
  </si>
  <si>
    <t xml:space="preserve">      水利工程建设</t>
  </si>
  <si>
    <t xml:space="preserve">      水土保持</t>
  </si>
  <si>
    <t xml:space="preserve">      防汛</t>
  </si>
  <si>
    <t xml:space="preserve">      农田水利</t>
  </si>
  <si>
    <t xml:space="preserve">      农村人畜饮水</t>
  </si>
  <si>
    <t xml:space="preserve">      其他水利支出</t>
  </si>
  <si>
    <t xml:space="preserve">    扶贫</t>
  </si>
  <si>
    <t xml:space="preserve">      农村基础设施建设</t>
  </si>
  <si>
    <t xml:space="preserve">      生产发展</t>
  </si>
  <si>
    <t xml:space="preserve">      其他扶贫支出</t>
  </si>
  <si>
    <t xml:space="preserve">    农村综合改革</t>
  </si>
  <si>
    <t xml:space="preserve">      对村级一事一议补助</t>
  </si>
  <si>
    <t xml:space="preserve">      对村民委员会和村党支部的补助</t>
  </si>
  <si>
    <t xml:space="preserve">    其他农林水事务支出(款)</t>
  </si>
  <si>
    <t xml:space="preserve">      其他农林水事务支出(项)</t>
  </si>
  <si>
    <t xml:space="preserve">  交通运输支出</t>
  </si>
  <si>
    <t xml:space="preserve">    公路水路运输</t>
  </si>
  <si>
    <t xml:space="preserve">      公路建设</t>
  </si>
  <si>
    <t xml:space="preserve">      公路养护</t>
  </si>
  <si>
    <t xml:space="preserve">      公路和运输安全</t>
  </si>
  <si>
    <t xml:space="preserve">      其他公路水路运输支出</t>
  </si>
  <si>
    <t xml:space="preserve">    其他交通运输支出(款)</t>
  </si>
  <si>
    <t xml:space="preserve">      公共交通运营补助</t>
  </si>
  <si>
    <t xml:space="preserve">  资源勘探信息等支出</t>
  </si>
  <si>
    <t xml:space="preserve">    资源勘探开发</t>
  </si>
  <si>
    <t xml:space="preserve">      其他资源勘探业支出</t>
  </si>
  <si>
    <t xml:space="preserve">    安全生产监管</t>
  </si>
  <si>
    <t xml:space="preserve">      安全监管监察专项</t>
  </si>
  <si>
    <t xml:space="preserve">      其他安全生产监管支出</t>
  </si>
  <si>
    <t xml:space="preserve">    支持中小企业发展和管理支出</t>
  </si>
  <si>
    <t xml:space="preserve">      科技型中小企业技术创新基金</t>
  </si>
  <si>
    <t xml:space="preserve">      中小企业发展专项</t>
  </si>
  <si>
    <t xml:space="preserve">      其他支持中小企业发展和管理支出</t>
  </si>
  <si>
    <t xml:space="preserve">    其他资源勘探信息等支出(款)</t>
  </si>
  <si>
    <t xml:space="preserve">      其他资源勘探信息等支出(项)</t>
  </si>
  <si>
    <t xml:space="preserve">  商业服务业等支出</t>
  </si>
  <si>
    <t xml:space="preserve">    商业流通事务</t>
  </si>
  <si>
    <t xml:space="preserve">      其他商业流通事务支出</t>
  </si>
  <si>
    <t xml:space="preserve">    旅游业管理与服务支出</t>
  </si>
  <si>
    <t xml:space="preserve">      其他旅游业管理与服务支出</t>
  </si>
  <si>
    <t xml:space="preserve">    涉外发展服务支出</t>
  </si>
  <si>
    <t xml:space="preserve">      其他涉外发展服务支出</t>
  </si>
  <si>
    <t xml:space="preserve">    其他商业服务业等支出(款)</t>
  </si>
  <si>
    <t xml:space="preserve">      服务业基础设施建设</t>
  </si>
  <si>
    <t xml:space="preserve">  金融支出</t>
  </si>
  <si>
    <t xml:space="preserve">    其他金融支出(款)</t>
  </si>
  <si>
    <t xml:space="preserve">      其他金融支出(项)</t>
  </si>
  <si>
    <t xml:space="preserve">  自然资源海洋气象等支出</t>
  </si>
  <si>
    <t xml:space="preserve">    自然资源事务</t>
  </si>
  <si>
    <t xml:space="preserve">      自然资源规划及管理</t>
  </si>
  <si>
    <t xml:space="preserve">  住房保障支出</t>
  </si>
  <si>
    <t xml:space="preserve">    住房改革支出</t>
  </si>
  <si>
    <t xml:space="preserve">      住房公积金</t>
  </si>
  <si>
    <t xml:space="preserve">  灾害防治及应急管理支出</t>
  </si>
  <si>
    <t xml:space="preserve">    应急管理支出</t>
  </si>
  <si>
    <t xml:space="preserve">      安全监管</t>
  </si>
  <si>
    <t xml:space="preserve">      其他应急管理支出</t>
  </si>
  <si>
    <t xml:space="preserve">    消防事务</t>
  </si>
  <si>
    <t xml:space="preserve">      其他消防事务支出</t>
  </si>
  <si>
    <t xml:space="preserve">  预备费</t>
  </si>
  <si>
    <t xml:space="preserve">  其他支出(类)</t>
  </si>
  <si>
    <t xml:space="preserve">    年初预留</t>
  </si>
  <si>
    <t xml:space="preserve">    其他支出(款)</t>
  </si>
  <si>
    <t xml:space="preserve">      其他支出(项)</t>
  </si>
  <si>
    <t xml:space="preserve">  债务付息支出</t>
  </si>
  <si>
    <t xml:space="preserve">    地方政府一般债务付息支出</t>
  </si>
  <si>
    <t xml:space="preserve">      地方政府一般债券付息支出</t>
  </si>
  <si>
    <t xml:space="preserve">      地方政府其他一般债务付息支出</t>
  </si>
  <si>
    <t xml:space="preserve">  债务发行费用支出</t>
  </si>
  <si>
    <t xml:space="preserve">    地方政府一般债务发行费用支出</t>
  </si>
  <si>
    <t xml:space="preserve">   补助下级支出</t>
  </si>
  <si>
    <t xml:space="preserve">      返还性支出</t>
  </si>
  <si>
    <t xml:space="preserve">      一般性转移支付支出</t>
  </si>
  <si>
    <t xml:space="preserve">      专项转移支付支出</t>
  </si>
  <si>
    <t xml:space="preserve">   上解支出</t>
  </si>
  <si>
    <t xml:space="preserve">   援助其他地区支出</t>
  </si>
  <si>
    <t xml:space="preserve">   债务转贷支出</t>
  </si>
  <si>
    <t xml:space="preserve">   增设预算周转金</t>
  </si>
  <si>
    <t xml:space="preserve">   拨付国债转贷资金数</t>
  </si>
  <si>
    <t xml:space="preserve">   国债转贷资金结余</t>
  </si>
  <si>
    <t xml:space="preserve">   调出资金</t>
  </si>
  <si>
    <t xml:space="preserve">   年终结余</t>
  </si>
  <si>
    <t>备注：各级财政部门在依法公开政府预决算时，对涉密信息不予公开。部分内容涉密的，在确保安全的前提下，按照以下原则处理：（一）同一功能分类款级科目下，大部分项级科目涉密的，仅公开到该款级科目；（二）同一功能分类类级科目下，大部分款级科目涉密的，仅公开到该类级科目；（三）个别功能分类款级科目或项级科目涉密的，除不公开该涉密科目外，同一级次的“其他支出”科目也不公开。</t>
  </si>
  <si>
    <t>附表1-4</t>
  </si>
  <si>
    <t>项   目</t>
  </si>
  <si>
    <t>合  计</t>
  </si>
  <si>
    <t>一、机关工资福利支出</t>
  </si>
  <si>
    <t>二、机关商品和服务支出</t>
  </si>
  <si>
    <t>三、机关资本性支出（一）</t>
  </si>
  <si>
    <t>四、机关资本性支出（二）</t>
  </si>
  <si>
    <t>五、对事业单位经常性补助</t>
  </si>
  <si>
    <t>六、对事业单位资本性补助</t>
  </si>
  <si>
    <t xml:space="preserve"> v</t>
  </si>
  <si>
    <t>七、对企业补助</t>
  </si>
  <si>
    <t>八、对企业资本性支出</t>
  </si>
  <si>
    <t>九、对个人和家庭的补助</t>
  </si>
  <si>
    <t>十、对社会保障基金补助</t>
  </si>
  <si>
    <t>十一、债务利息及费用支出</t>
  </si>
  <si>
    <t>十二、债务还本支出</t>
  </si>
  <si>
    <t>十三、转移性支出</t>
  </si>
  <si>
    <t>十四、预备费及预留</t>
  </si>
  <si>
    <t>十五、其他支出</t>
  </si>
  <si>
    <t>附表1-5</t>
  </si>
  <si>
    <t>合   计</t>
  </si>
  <si>
    <t>工资奖金津补贴</t>
  </si>
  <si>
    <t>社会保障缴费</t>
  </si>
  <si>
    <t>住房公积金</t>
  </si>
  <si>
    <t>其他工资福利支出</t>
  </si>
  <si>
    <t>办公经费</t>
  </si>
  <si>
    <t>会议费</t>
  </si>
  <si>
    <t>培训费</t>
  </si>
  <si>
    <t>专用材料购置费</t>
  </si>
  <si>
    <t>委托业务费</t>
  </si>
  <si>
    <t>公务接待费</t>
  </si>
  <si>
    <t>因公出国（境）费用</t>
  </si>
  <si>
    <t>公务用车运行维护费</t>
  </si>
  <si>
    <t>维修（护）费</t>
  </si>
  <si>
    <t>其他商品和服务支出</t>
  </si>
  <si>
    <t>房屋建筑物购建</t>
  </si>
  <si>
    <t>基础设施建设</t>
  </si>
  <si>
    <t>公务用车购置</t>
  </si>
  <si>
    <t>土地征迁补偿和安置支出</t>
  </si>
  <si>
    <t>设备购置</t>
  </si>
  <si>
    <t>大型修缮</t>
  </si>
  <si>
    <t>其他资本性支出</t>
  </si>
  <si>
    <t>工资福利支出</t>
  </si>
  <si>
    <t>商品和服务支出</t>
  </si>
  <si>
    <t>其他对事业单位补助</t>
  </si>
  <si>
    <t>七、对事业单位资本性补助</t>
  </si>
  <si>
    <t>资本性支出（一）</t>
  </si>
  <si>
    <t>资本性支出（二）</t>
  </si>
  <si>
    <t>对企业补助</t>
  </si>
  <si>
    <t>费用补贴</t>
  </si>
  <si>
    <t>利息补贴</t>
  </si>
  <si>
    <t>其他对企业补助</t>
  </si>
  <si>
    <t>对企业资本性支出（一）</t>
  </si>
  <si>
    <t>对企业资本性支出（二）</t>
  </si>
  <si>
    <t>社会福利和救助</t>
  </si>
  <si>
    <t>助学金</t>
  </si>
  <si>
    <t>个人农业生产补贴</t>
  </si>
  <si>
    <t>离退休费</t>
  </si>
  <si>
    <t>其他对个人和家庭补助</t>
  </si>
  <si>
    <t>对社会保险基金补助</t>
  </si>
  <si>
    <t>补充全国社会保障基金</t>
  </si>
  <si>
    <t>国内债务付息</t>
  </si>
  <si>
    <t>国外债务付息</t>
  </si>
  <si>
    <t>国内债务发行费用</t>
  </si>
  <si>
    <t>国外债务发行费用</t>
  </si>
  <si>
    <t>国内债务还本</t>
  </si>
  <si>
    <t>国外债务还本</t>
  </si>
  <si>
    <t>上下级政府间转移性支出</t>
  </si>
  <si>
    <t>援助其他地区支出</t>
  </si>
  <si>
    <t>债务转贷</t>
  </si>
  <si>
    <t>调出资金</t>
  </si>
  <si>
    <t>预备费</t>
  </si>
  <si>
    <t>预留</t>
  </si>
  <si>
    <t>赠与</t>
  </si>
  <si>
    <t>国家赔偿费用支出</t>
  </si>
  <si>
    <t>对民间非营利组织和群众性自治组织补贴</t>
  </si>
  <si>
    <t>其他支出</t>
  </si>
  <si>
    <t>附表1-6</t>
  </si>
  <si>
    <t> 单位：万元</t>
  </si>
  <si>
    <t>项目</t>
  </si>
  <si>
    <t>金额</t>
  </si>
  <si>
    <t>一、税收返还</t>
  </si>
  <si>
    <t>备注：我区没有所辖乡镇，为此未有一般公共预算对下税收返还和转移支付预算数据。</t>
  </si>
  <si>
    <t>1.增值税和消费税税收返还支出</t>
  </si>
  <si>
    <t>2.所得税基数返还支出</t>
  </si>
  <si>
    <t>3.成品油税费改革税收返还支出</t>
  </si>
  <si>
    <t>二、一般性转移支付</t>
  </si>
  <si>
    <t>1.体制补助支出</t>
  </si>
  <si>
    <t>2.均衡性转移支付支出</t>
  </si>
  <si>
    <t>3.革命老区及边疆地区转移支付支出</t>
  </si>
  <si>
    <t>4.县级基本财力保障机制奖补资金支出</t>
  </si>
  <si>
    <t>5.结算补助支出</t>
  </si>
  <si>
    <t>6.成品油税费改革转移支付补助支出</t>
  </si>
  <si>
    <t>7.基层公检法司转移支付支出</t>
  </si>
  <si>
    <t>8.城乡义务教育转移支付支出</t>
  </si>
  <si>
    <t>9.基本养老金转移支付支出</t>
  </si>
  <si>
    <t>10.新型农村合作医疗等转移支付支出</t>
  </si>
  <si>
    <t>11.农村综合改革转移支付支出</t>
  </si>
  <si>
    <t>12.产粮（油）大县奖励资金支出</t>
  </si>
  <si>
    <t>13.重点生态功能区转移支付支出</t>
  </si>
  <si>
    <t>14.固定数额补助支出</t>
  </si>
  <si>
    <t>15.其他一般性转移支付支出</t>
  </si>
  <si>
    <t>三、专项转移支付</t>
  </si>
  <si>
    <t>1.一般公共服务支出</t>
  </si>
  <si>
    <t xml:space="preserve">   其中：××项目  …………</t>
  </si>
  <si>
    <t>2.国防支出</t>
  </si>
  <si>
    <t>3.公共安全支出</t>
  </si>
  <si>
    <t>4.教育支出</t>
  </si>
  <si>
    <t>5.科学技术支出</t>
  </si>
  <si>
    <t>6.文化体育与传媒支出</t>
  </si>
  <si>
    <t>7.社会保障和就业支出</t>
  </si>
  <si>
    <t>8.医疗卫生与计划生育支出</t>
  </si>
  <si>
    <t>9.节能环保支出</t>
  </si>
  <si>
    <t>10.城乡社区支出</t>
  </si>
  <si>
    <t>11.农林水支出</t>
  </si>
  <si>
    <t>12.交通运输支出</t>
  </si>
  <si>
    <t>13.资源勘探信息等支出</t>
  </si>
  <si>
    <t>14.商业服务业等支出</t>
  </si>
  <si>
    <t>15.国土海洋气象等支出</t>
  </si>
  <si>
    <t>16.住房保障支出</t>
  </si>
  <si>
    <t>17.粮油物资储备支出</t>
  </si>
  <si>
    <t>18.国债还本付息支出</t>
  </si>
  <si>
    <t>19.其他支出</t>
  </si>
  <si>
    <t xml:space="preserve">      其中：××项目  …………</t>
  </si>
  <si>
    <t>备注：未独立编制乡镇级政府预算的县（市、区）请表述：本县（市、区）所辖乡镇作为一级预算部门管理，未单独编制政府预算，为此未有一般公共预算对下税收返还和转移支付预算数据。</t>
  </si>
  <si>
    <t>附表1-7</t>
  </si>
  <si>
    <t>地    区</t>
  </si>
  <si>
    <t>小计</t>
  </si>
  <si>
    <t>税收返还</t>
  </si>
  <si>
    <t>一般性转移支付</t>
  </si>
  <si>
    <t>专项转移支付</t>
  </si>
  <si>
    <t>××地区</t>
  </si>
  <si>
    <t>未落实到地区数</t>
  </si>
  <si>
    <t>附表1-8</t>
  </si>
  <si>
    <t>合计</t>
  </si>
  <si>
    <t>1、因公出国（境）费用</t>
  </si>
  <si>
    <t>2、公务接待费</t>
  </si>
  <si>
    <t>3、公务用车购置及运行费</t>
  </si>
  <si>
    <t>其中：（1）公务用车运行费</t>
  </si>
  <si>
    <t xml:space="preserve">      （2）公务用车购置费</t>
  </si>
  <si>
    <t>备注：</t>
  </si>
  <si>
    <r>
      <rPr>
        <sz val="11"/>
        <rFont val="楷体"/>
        <family val="3"/>
        <charset val="134"/>
      </rPr>
      <t xml:space="preserve">1.按照党中央、国务院有关文件及部门预算管理有关规定，“三公”经费包括因公出国（境）费、公务用车购置及运行费和公务接待费。（1）因公出国（境）费，指单位工作人员公务出国（境）的国际旅费、国外城市间交通费、住宿费、伙食费、培训费、公杂费等支出。（2）公务用车购置及运行费，指单位公务用车购置费(含车辆购置税、牌照费)及燃料费、维修费、过桥过路费、保险费、安全奖励费用等支出，公务用车指车改后单位按规定保留的用于履行公务的机动车辆，包括领导干部用车、一般公务用车和执法执勤用车等。（3）公务接待费，指单位按规定开支的各类公务接待（含外宾接待）费用。 </t>
    </r>
    <r>
      <rPr>
        <sz val="11"/>
        <rFont val="Arial"/>
        <family val="2"/>
      </rPr>
      <t> </t>
    </r>
    <r>
      <rPr>
        <sz val="11"/>
        <rFont val="楷体"/>
        <family val="3"/>
        <charset val="134"/>
      </rPr>
      <t xml:space="preserve">   </t>
    </r>
  </si>
  <si>
    <t>附表1-9</t>
  </si>
  <si>
    <t>项      目</t>
  </si>
  <si>
    <t>当年为上年
预算数的％</t>
  </si>
  <si>
    <t>一、农网还贷资金收入</t>
  </si>
  <si>
    <t>二、海南省高等级公路车辆通行附加费收入</t>
  </si>
  <si>
    <t>三、港口建设费收入</t>
  </si>
  <si>
    <t>四、国家电影事业发展专项资金收入</t>
  </si>
  <si>
    <t>五、国有土地收益基金收入</t>
  </si>
  <si>
    <t>六、农业土地开发资金收入</t>
  </si>
  <si>
    <t>七、国有土地使用权出让收入</t>
  </si>
  <si>
    <t>八、大中型水库库区基金收入</t>
  </si>
  <si>
    <t>九、彩票公益金收入</t>
  </si>
  <si>
    <t>十、城市基础设施配套费收入</t>
  </si>
  <si>
    <t>十一、小型水库移民扶助基金收入</t>
  </si>
  <si>
    <t>十二、国家重大水利工程建设基金收入</t>
  </si>
  <si>
    <t>十三、车辆通行费</t>
  </si>
  <si>
    <t>十四、污水处理费收入</t>
  </si>
  <si>
    <t>十五、彩票发行机构和彩票销售机构的业务费用</t>
  </si>
  <si>
    <t>十六、其他政府性基金收入</t>
  </si>
  <si>
    <t>十七、专项债券对应项目专项收入</t>
  </si>
  <si>
    <t>本年收入小计</t>
  </si>
  <si>
    <t>债务收入</t>
  </si>
  <si>
    <t>转移性收入</t>
  </si>
  <si>
    <t xml:space="preserve">           上级补助收入</t>
  </si>
  <si>
    <t xml:space="preserve">           下级上解收入</t>
  </si>
  <si>
    <t xml:space="preserve">           上年结余收入</t>
  </si>
  <si>
    <t xml:space="preserve">           调入资金</t>
  </si>
  <si>
    <t xml:space="preserve">           债务转贷收入 </t>
  </si>
  <si>
    <t>收 入 合 计</t>
  </si>
  <si>
    <t>附表1-10</t>
  </si>
  <si>
    <t>一、文化旅游体育体育与传媒支出</t>
  </si>
  <si>
    <t>二、社会保障和就业支出</t>
  </si>
  <si>
    <t>三、节能环保支出</t>
  </si>
  <si>
    <t>四、城乡社区支出</t>
  </si>
  <si>
    <t>五、农林水支出</t>
  </si>
  <si>
    <t>六、交通运输支出</t>
  </si>
  <si>
    <t>七、资源勘探信息等支出</t>
  </si>
  <si>
    <t>八、其他支出</t>
  </si>
  <si>
    <t>九、债务付息支出</t>
  </si>
  <si>
    <t>十、债务发行费用支出</t>
  </si>
  <si>
    <t>本年支出小计</t>
  </si>
  <si>
    <t>补助下级支出</t>
  </si>
  <si>
    <t>上解上级支出</t>
  </si>
  <si>
    <t xml:space="preserve">债务转贷支出 </t>
  </si>
  <si>
    <t>年终结余</t>
  </si>
  <si>
    <t>附表1-11</t>
  </si>
  <si>
    <t>……</t>
  </si>
  <si>
    <t>一、文化体育与传媒支出</t>
  </si>
  <si>
    <t>八、商业服务业等支出</t>
  </si>
  <si>
    <t>九、其他支出</t>
  </si>
  <si>
    <t>十、债务付息支出</t>
  </si>
  <si>
    <t>十一、债务发行费用支出</t>
  </si>
  <si>
    <t>备注：未独立编制乡镇级政府预算的县（市、区）请表述：本县（市、区）所辖乡镇作为一级预算部门管理，未单独编制政府预算，为此未有政府性基金对下税收返还和转移支付预算数据。</t>
  </si>
  <si>
    <t>附表1-12</t>
  </si>
  <si>
    <r>
      <rPr>
        <sz val="11"/>
        <color indexed="8"/>
        <rFont val="宋体"/>
        <family val="3"/>
        <charset val="134"/>
      </rPr>
      <t xml:space="preserve">项    </t>
    </r>
    <r>
      <rPr>
        <sz val="11"/>
        <color indexed="8"/>
        <rFont val="宋体"/>
        <family val="3"/>
        <charset val="134"/>
      </rPr>
      <t xml:space="preserve"> </t>
    </r>
    <r>
      <rPr>
        <sz val="11"/>
        <color indexed="8"/>
        <rFont val="宋体"/>
        <family val="3"/>
        <charset val="134"/>
      </rPr>
      <t xml:space="preserve"> 目</t>
    </r>
  </si>
  <si>
    <t>一、利润收入</t>
  </si>
  <si>
    <t>一、解决历史遗留问题及改革成本支出</t>
  </si>
  <si>
    <t>二、股利、股息收入</t>
  </si>
  <si>
    <t>二、国有企业资本金注入</t>
  </si>
  <si>
    <t>三、产权转让收入</t>
  </si>
  <si>
    <t>三、国有企业政策性补贴</t>
  </si>
  <si>
    <t>四、清算收入</t>
  </si>
  <si>
    <t>四、金融国有资本经营预算支出</t>
  </si>
  <si>
    <t>五、其他国有资本经营预算收入</t>
  </si>
  <si>
    <t>五、其他国有资本经营预算支出</t>
  </si>
  <si>
    <t>本年收入合计</t>
  </si>
  <si>
    <t xml:space="preserve">    国有资本经营预算转移支付收入</t>
  </si>
  <si>
    <t xml:space="preserve">    国有资本经营预算转移支付支出</t>
  </si>
  <si>
    <t xml:space="preserve">    上年结转收入</t>
  </si>
  <si>
    <t xml:space="preserve">    国有资本经营预算上解支出</t>
  </si>
  <si>
    <t xml:space="preserve">    调出资金</t>
  </si>
  <si>
    <t xml:space="preserve">    结转下年支出</t>
  </si>
  <si>
    <t>收入总计</t>
  </si>
  <si>
    <t>附表1-13</t>
  </si>
  <si>
    <t>项　目</t>
  </si>
  <si>
    <t>一、企业职工基本养老保险基金收入</t>
  </si>
  <si>
    <t xml:space="preserve">    其中：保险费收入</t>
  </si>
  <si>
    <t xml:space="preserve">          财政补贴收入</t>
  </si>
  <si>
    <t xml:space="preserve">          利息收入</t>
  </si>
  <si>
    <t xml:space="preserve">          其他收入</t>
  </si>
  <si>
    <t xml:space="preserve">          动用上年结余收入</t>
  </si>
  <si>
    <t>二、城乡居民基本养老保险基金收入</t>
  </si>
  <si>
    <t>备注：我区无社会保险基金预算，本表无数据。</t>
  </si>
  <si>
    <t>三、机关事业单位基本养老保险基金收入</t>
  </si>
  <si>
    <t>四、职工基本医疗保险基金收入</t>
  </si>
  <si>
    <t>五、居民基本医疗保险基金收入</t>
  </si>
  <si>
    <t xml:space="preserve"> (一) 城乡居民基本医疗保险基金收入</t>
  </si>
  <si>
    <t>(二) 新型农村合作医疗基金收入</t>
  </si>
  <si>
    <t xml:space="preserve"> (三) 城镇居民基本医疗保险基金收入</t>
  </si>
  <si>
    <r>
      <rPr>
        <sz val="11"/>
        <color indexed="8"/>
        <rFont val="Times New Roman"/>
        <family val="1"/>
      </rPr>
      <t xml:space="preserve">       </t>
    </r>
    <r>
      <rPr>
        <sz val="11"/>
        <color indexed="8"/>
        <rFont val="宋体"/>
        <family val="3"/>
        <charset val="134"/>
      </rPr>
      <t>其中：保险费收入</t>
    </r>
  </si>
  <si>
    <r>
      <rPr>
        <sz val="11"/>
        <color indexed="8"/>
        <rFont val="Times New Roman"/>
        <family val="1"/>
      </rPr>
      <t xml:space="preserve">                  </t>
    </r>
    <r>
      <rPr>
        <sz val="11"/>
        <color indexed="8"/>
        <rFont val="宋体"/>
        <family val="3"/>
        <charset val="134"/>
      </rPr>
      <t>财政补贴收入</t>
    </r>
  </si>
  <si>
    <r>
      <rPr>
        <sz val="11"/>
        <color indexed="8"/>
        <rFont val="Times New Roman"/>
        <family val="1"/>
      </rPr>
      <t xml:space="preserve">                  </t>
    </r>
    <r>
      <rPr>
        <sz val="11"/>
        <color indexed="8"/>
        <rFont val="宋体"/>
        <family val="3"/>
        <charset val="134"/>
      </rPr>
      <t>利息收入</t>
    </r>
  </si>
  <si>
    <t>六、工伤保险基金收入</t>
  </si>
  <si>
    <t>七、失业保险基金收入</t>
  </si>
  <si>
    <t>八、生育保险基金收入</t>
  </si>
  <si>
    <t>备注：企业职工基本养老保险基金由省级统筹，职工基本医疗保险基金、工伤保险基金、失业保险基金、生育保险基金、城乡居民医疗保险基金由市级统筹。</t>
  </si>
  <si>
    <t>附表1-14</t>
  </si>
  <si>
    <t>一、企业职工基本养老保险基金支出</t>
  </si>
  <si>
    <t xml:space="preserve">    其中：基本养老金</t>
  </si>
  <si>
    <t xml:space="preserve">          医疗补助金</t>
  </si>
  <si>
    <t xml:space="preserve">          丧葬抚恤补助</t>
  </si>
  <si>
    <t xml:space="preserve">          其他企业职工基本养老保险基金支出</t>
  </si>
  <si>
    <t>二、城乡居民基本养老保险基金支出</t>
  </si>
  <si>
    <t xml:space="preserve">    其中：基础养老金支出</t>
  </si>
  <si>
    <t xml:space="preserve">          个人账户养老金支出</t>
  </si>
  <si>
    <t xml:space="preserve">          丧葬抚恤补助支出</t>
  </si>
  <si>
    <t xml:space="preserve">          其他城乡居民基本养老保险基金支出</t>
  </si>
  <si>
    <t>三、机关事业单位基本养老保险基金支出</t>
  </si>
  <si>
    <t xml:space="preserve">    其中：基本养老金支出</t>
  </si>
  <si>
    <t xml:space="preserve">          其他机关事业单位基本养老保险基金支出</t>
  </si>
  <si>
    <t>四、职工基本医疗保险基金支出</t>
  </si>
  <si>
    <t xml:space="preserve">    其中：职工基本医疗保险统筹基金</t>
  </si>
  <si>
    <t xml:space="preserve">          职工医疗保险个人账户基金</t>
  </si>
  <si>
    <t xml:space="preserve">          其他职工基本医疗保险基金支出</t>
  </si>
  <si>
    <t>五、居民基本医疗保险基金支出</t>
  </si>
  <si>
    <t xml:space="preserve"> (一) 城乡居民基本医疗保险基金支出</t>
  </si>
  <si>
    <t xml:space="preserve">    其中：城乡居民基本医疗保险基金医疗待遇支出</t>
  </si>
  <si>
    <t xml:space="preserve">          大病医疗保险支出</t>
  </si>
  <si>
    <t xml:space="preserve">          其他城乡居民基本医疗保险基金支出</t>
  </si>
  <si>
    <t>(二) 新型农村合作医疗基金支出</t>
  </si>
  <si>
    <t xml:space="preserve">     其中：新型农村合作医疗基金医疗待遇支出</t>
  </si>
  <si>
    <t xml:space="preserve">           大病医疗保险支出</t>
  </si>
  <si>
    <t xml:space="preserve">           其他新型农村合作医疗基金支出</t>
  </si>
  <si>
    <t xml:space="preserve"> (三) 城镇居民基本医疗保险基金支出</t>
  </si>
  <si>
    <t xml:space="preserve">     其中：城镇居民基本医疗保险基金医疗待遇支出</t>
  </si>
  <si>
    <t xml:space="preserve">           其他城镇居民基本医疗保险基金支出</t>
  </si>
  <si>
    <t>六、工伤保险基金支出</t>
  </si>
  <si>
    <t xml:space="preserve">    其中：工伤保险待遇支出</t>
  </si>
  <si>
    <t xml:space="preserve">          劳动能力鉴定支出</t>
  </si>
  <si>
    <t xml:space="preserve">          工伤预防费用支出</t>
  </si>
  <si>
    <t xml:space="preserve">          其他工伤保险基金支出</t>
  </si>
  <si>
    <t>七、失业保险基金支出</t>
  </si>
  <si>
    <t xml:space="preserve">    其中：失业保险金</t>
  </si>
  <si>
    <t xml:space="preserve">          医疗保险费</t>
  </si>
  <si>
    <t xml:space="preserve">          职业培训和职业介绍补贴</t>
  </si>
  <si>
    <t xml:space="preserve">          其他失业保险基金支出</t>
  </si>
  <si>
    <t>八、生育保险基金支出</t>
  </si>
  <si>
    <t xml:space="preserve">    其中：生育医疗费用支出</t>
  </si>
  <si>
    <t xml:space="preserve">          生育津贴支出</t>
  </si>
  <si>
    <t xml:space="preserve">          其他生育保险基金支出</t>
  </si>
  <si>
    <t>附表2-1</t>
  </si>
  <si>
    <t>政府债务余额</t>
  </si>
  <si>
    <t>政府债务限额</t>
  </si>
  <si>
    <t>备注：在公开年度政府预算时，公开上年末债务余额和限额情况；在本级人大常委会通过本级预算调整方案（增加债务限额）后，公开本级债务限额情况；在公开年度政府决算时，公开本年债务余额和限额情况。</t>
  </si>
  <si>
    <t>附表2-2</t>
  </si>
  <si>
    <t>2021年度一般公共预算收入预算表</t>
    <phoneticPr fontId="68" type="noConversion"/>
  </si>
  <si>
    <t>2021年度本级一般公共预算支出预算表</t>
    <phoneticPr fontId="68" type="noConversion"/>
  </si>
  <si>
    <t>2021年度一般公共预算支出经济分类情况表</t>
    <phoneticPr fontId="68" type="noConversion"/>
  </si>
  <si>
    <t>2021年度一般公共预算支出预算表</t>
    <phoneticPr fontId="68" type="noConversion"/>
  </si>
  <si>
    <t>增加高陂小学建设工程款3000万元</t>
    <phoneticPr fontId="68" type="noConversion"/>
  </si>
  <si>
    <t>减少了上级节能减排专项补助资金8013万元</t>
    <phoneticPr fontId="68" type="noConversion"/>
  </si>
  <si>
    <t>主要减少上级专项补助资金。</t>
    <phoneticPr fontId="68" type="noConversion"/>
  </si>
  <si>
    <t>主要减少上级专项奖补资金。</t>
    <phoneticPr fontId="68" type="noConversion"/>
  </si>
  <si>
    <t>主要增加消防站建设。</t>
    <phoneticPr fontId="68" type="noConversion"/>
  </si>
  <si>
    <t>主要减少规划项目服务类采购费210万元。</t>
    <phoneticPr fontId="68" type="noConversion"/>
  </si>
  <si>
    <t>2021年度一般公共预算基本支出经济分类情况表</t>
    <phoneticPr fontId="68" type="noConversion"/>
  </si>
  <si>
    <t>2021年度一般公共预算对下税收返还和转移支付预算表（分项目）</t>
    <phoneticPr fontId="68" type="noConversion"/>
  </si>
  <si>
    <t>2021年度一般公共预算对下税收返还和转移支付预算表（分地区）</t>
    <phoneticPr fontId="68" type="noConversion"/>
  </si>
  <si>
    <t>2021年度政府性基金转移支付预算表</t>
    <phoneticPr fontId="68" type="noConversion"/>
  </si>
  <si>
    <t>2021年国有资本经营预算收支表</t>
    <phoneticPr fontId="68" type="noConversion"/>
  </si>
  <si>
    <t>2021年度社会保险基金预算收入表</t>
    <phoneticPr fontId="68" type="noConversion"/>
  </si>
  <si>
    <t>2021年度社会保险基金预算支出表</t>
    <phoneticPr fontId="68" type="noConversion"/>
  </si>
  <si>
    <t>2021年度一般公共预算“三公”经费支出预算表</t>
    <phoneticPr fontId="68" type="noConversion"/>
  </si>
  <si>
    <t>2021年度政府性基金收入预算表</t>
    <phoneticPr fontId="68" type="noConversion"/>
  </si>
  <si>
    <t>2021年度政府性基金支出预算表</t>
    <phoneticPr fontId="68" type="noConversion"/>
  </si>
  <si>
    <t>2020-2021年度政府一般债务余额和限额情况表</t>
    <phoneticPr fontId="68" type="noConversion"/>
  </si>
  <si>
    <t>1. 2020年末一般债务余额</t>
    <phoneticPr fontId="68" type="noConversion"/>
  </si>
  <si>
    <t>2. 2021年新增一般债务额</t>
    <phoneticPr fontId="68" type="noConversion"/>
  </si>
  <si>
    <t>3. 2021年偿还一般债务本金</t>
    <phoneticPr fontId="68" type="noConversion"/>
  </si>
  <si>
    <t>4. 2021年末一般债务余额</t>
    <phoneticPr fontId="68" type="noConversion"/>
  </si>
  <si>
    <t>1．2020年一般债务限额</t>
    <phoneticPr fontId="68" type="noConversion"/>
  </si>
  <si>
    <t>2．2021年新增一般债务限额</t>
    <phoneticPr fontId="68" type="noConversion"/>
  </si>
  <si>
    <t>3．2021年一般债务限额</t>
    <phoneticPr fontId="68" type="noConversion"/>
  </si>
  <si>
    <t>2020-2021年度政府专项债务余额和限额情况表</t>
    <phoneticPr fontId="68" type="noConversion"/>
  </si>
  <si>
    <t>1. 2020年末专项债务余额</t>
    <phoneticPr fontId="68" type="noConversion"/>
  </si>
  <si>
    <t>2. 2021年新增专项债务额</t>
    <phoneticPr fontId="68" type="noConversion"/>
  </si>
  <si>
    <t>3. 2021年偿还专项债务本金</t>
    <phoneticPr fontId="68" type="noConversion"/>
  </si>
  <si>
    <t>4. 2021年末专项债务余额</t>
    <phoneticPr fontId="68" type="noConversion"/>
  </si>
  <si>
    <t>1．2020年专项债务限额</t>
    <phoneticPr fontId="68" type="noConversion"/>
  </si>
  <si>
    <t>2．2021年新增专项债务限额</t>
    <phoneticPr fontId="68" type="noConversion"/>
  </si>
  <si>
    <t>3．2021年专项债务限额</t>
    <phoneticPr fontId="68" type="noConversion"/>
  </si>
  <si>
    <t>2021年度政府预算公开</t>
    <phoneticPr fontId="68" type="noConversion"/>
  </si>
  <si>
    <t>附表1-1：2021年度一般公共预算收入预算表</t>
    <phoneticPr fontId="68" type="noConversion"/>
  </si>
  <si>
    <t>附表1-2：2021年度一般公共预算支出预算表</t>
    <phoneticPr fontId="68" type="noConversion"/>
  </si>
  <si>
    <t>附表1-3：2021年度本级一般公共预算支出预算表</t>
    <phoneticPr fontId="68" type="noConversion"/>
  </si>
  <si>
    <t>附表1-4：2021年度一般公共预算支出经济分类情况表</t>
    <phoneticPr fontId="68" type="noConversion"/>
  </si>
  <si>
    <t>附表1-5：2021年度一般公共预算基本支出经济分类情况表</t>
    <phoneticPr fontId="68" type="noConversion"/>
  </si>
  <si>
    <t>附表1-6：2021年度一般公共预算对下税收返还和转移支付预算表（分项目）</t>
    <phoneticPr fontId="68" type="noConversion"/>
  </si>
  <si>
    <t>附表1-7：2021年度一般公共预算对下税收返还和转移支付预算表（分地区）</t>
    <phoneticPr fontId="68" type="noConversion"/>
  </si>
  <si>
    <t>附表1-8：2021年度一般公共预算“三公”经费支出预算表</t>
    <phoneticPr fontId="68" type="noConversion"/>
  </si>
  <si>
    <t>附表1-9：2021年度政府性基金收入预算表</t>
    <phoneticPr fontId="68" type="noConversion"/>
  </si>
  <si>
    <t>附表1-10：2021年度政府性基金支出预算表</t>
    <phoneticPr fontId="68" type="noConversion"/>
  </si>
  <si>
    <t>附表1-11：2021年度政府性基金转移支付预算表</t>
    <phoneticPr fontId="68" type="noConversion"/>
  </si>
  <si>
    <t>附表1-12：2021年国有资本经营预算收支表</t>
    <phoneticPr fontId="68" type="noConversion"/>
  </si>
  <si>
    <t>附表1-14：2021年度社会保险基金预算收入表</t>
    <phoneticPr fontId="68" type="noConversion"/>
  </si>
  <si>
    <t>附表1-15：2021年度社会保险基金预算支出表</t>
    <phoneticPr fontId="68" type="noConversion"/>
  </si>
  <si>
    <t>附表2-1：2021年度政府一般债务余额和限额情况表</t>
    <phoneticPr fontId="68" type="noConversion"/>
  </si>
  <si>
    <t>附表2-2：2021年度政府专项债务余额和限额情况表</t>
    <phoneticPr fontId="68" type="noConversion"/>
  </si>
  <si>
    <t>2.经汇总，我区2021年使用一般公共预算拨款安排的“三公”经费预算数为40.5万元，与上年预算数相比减少0.5万元。其中，因公出国（境）经费8万元，与上年预算数相比下降11.1%；公务接待费8.5万元，与上年预算数相比增长6.2%；公务用车购置经费0万元；公务用车运行经费24万元，与上年预算数相持平。“三公”经费预算中因公出国（境）经费、公务接待费、公务用车购置及运行经费下降的主要原因是我区严格落实中央八项规定精神，严控“三公”经费支出。</t>
    <phoneticPr fontId="6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</si>
</sst>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1" formatCode="_ * #,##0_ ;_ * \-#,##0_ ;_ * &quot;-&quot;_ ;_ @_ "/>
    <numFmt numFmtId="43" formatCode="_ * #,##0.00_ ;_ * \-#,##0.00_ ;_ * &quot;-&quot;??_ ;_ @_ "/>
    <numFmt numFmtId="176" formatCode="#,##0_ ;[Red]\-#,##0\ "/>
    <numFmt numFmtId="177" formatCode="_-* #,##0.0000_-;\-* #,##0.0000_-;_-* &quot;-&quot;??_-;_-@_-"/>
    <numFmt numFmtId="178" formatCode="\$#,##0;\(\$#,##0\)"/>
    <numFmt numFmtId="179" formatCode="_ \¥* #,##0.00_ ;_ \¥* \-#,##0.00_ ;_ \¥* &quot;-&quot;??_ ;_ @_ "/>
    <numFmt numFmtId="180" formatCode="#,##0_ "/>
    <numFmt numFmtId="181" formatCode="_(* #,##0.00_);_(* \(#,##0.00\);_(* &quot;-&quot;??_);_(@_)"/>
    <numFmt numFmtId="182" formatCode="_-\¥* #,##0_-;\-\¥* #,##0_-;_-\¥* &quot;-&quot;_-;_-@_-"/>
    <numFmt numFmtId="183" formatCode="_-* #,##0_-;\-* #,##0_-;_-* &quot;-&quot;_-;_-@_-"/>
    <numFmt numFmtId="184" formatCode="_-* #,##0.00_-;\-* #,##0.00_-;_-* &quot;-&quot;??_-;_-@_-"/>
    <numFmt numFmtId="185" formatCode="0.0%"/>
    <numFmt numFmtId="186" formatCode="0.0"/>
    <numFmt numFmtId="187" formatCode="\$#,##0.00;\(\$#,##0.00\)"/>
    <numFmt numFmtId="188" formatCode="#,##0;\-#,##0;&quot;-&quot;"/>
    <numFmt numFmtId="189" formatCode="_(&quot;$&quot;* #,##0.00_);_(&quot;$&quot;* \(#,##0.00\);_(&quot;$&quot;* &quot;-&quot;??_);_(@_)"/>
    <numFmt numFmtId="190" formatCode="#,##0;\(#,##0\)"/>
    <numFmt numFmtId="191" formatCode="_-&quot;$&quot;* #,##0_-;\-&quot;$&quot;* #,##0_-;_-&quot;$&quot;* &quot;-&quot;_-;_-@_-"/>
    <numFmt numFmtId="192" formatCode="0.00_ ;[Red]\-0.00\ "/>
    <numFmt numFmtId="193" formatCode="#,##0.000_ "/>
    <numFmt numFmtId="194" formatCode="#,##0.0_ "/>
  </numFmts>
  <fonts count="91">
    <font>
      <sz val="12"/>
      <name val="宋体"/>
      <charset val="134"/>
    </font>
    <font>
      <sz val="16"/>
      <color theme="1"/>
      <name val="方正小标宋_GBK"/>
      <charset val="134"/>
    </font>
    <font>
      <sz val="11"/>
      <name val="宋体"/>
      <family val="3"/>
      <charset val="134"/>
    </font>
    <font>
      <sz val="11"/>
      <color theme="1"/>
      <name val="Arial"/>
      <family val="2"/>
    </font>
    <font>
      <sz val="11"/>
      <color theme="1"/>
      <name val="宋体"/>
      <family val="3"/>
      <charset val="134"/>
    </font>
    <font>
      <b/>
      <sz val="11"/>
      <color theme="1"/>
      <name val="宋体"/>
      <family val="3"/>
      <charset val="134"/>
      <scheme val="minor"/>
    </font>
    <font>
      <sz val="11"/>
      <color theme="1"/>
      <name val="宋体"/>
      <family val="3"/>
      <charset val="134"/>
      <scheme val="minor"/>
    </font>
    <font>
      <sz val="11"/>
      <name val="宋体"/>
      <family val="3"/>
      <charset val="134"/>
      <scheme val="minor"/>
    </font>
    <font>
      <sz val="11"/>
      <name val="华文楷体"/>
      <family val="3"/>
      <charset val="134"/>
    </font>
    <font>
      <sz val="11"/>
      <name val="楷体"/>
      <family val="3"/>
      <charset val="134"/>
    </font>
    <font>
      <sz val="16"/>
      <color indexed="8"/>
      <name val="方正小标宋_GBK"/>
      <charset val="134"/>
    </font>
    <font>
      <sz val="12"/>
      <color indexed="9"/>
      <name val="宋体"/>
      <family val="3"/>
      <charset val="134"/>
    </font>
    <font>
      <sz val="11"/>
      <color indexed="8"/>
      <name val="黑体"/>
      <family val="3"/>
      <charset val="134"/>
    </font>
    <font>
      <b/>
      <sz val="11"/>
      <name val="宋体"/>
      <family val="3"/>
      <charset val="134"/>
    </font>
    <font>
      <b/>
      <sz val="11"/>
      <name val="宋体"/>
      <family val="3"/>
      <charset val="134"/>
      <scheme val="major"/>
    </font>
    <font>
      <b/>
      <sz val="11"/>
      <color indexed="8"/>
      <name val="宋体"/>
      <family val="3"/>
      <charset val="134"/>
    </font>
    <font>
      <sz val="11"/>
      <color indexed="8"/>
      <name val="Times New Roman"/>
      <family val="1"/>
    </font>
    <font>
      <sz val="11"/>
      <color indexed="8"/>
      <name val="宋体"/>
      <family val="3"/>
      <charset val="134"/>
    </font>
    <font>
      <sz val="16"/>
      <color indexed="8"/>
      <name val="方正小标宋简体"/>
      <charset val="134"/>
    </font>
    <font>
      <b/>
      <sz val="12"/>
      <name val="宋体"/>
      <family val="3"/>
      <charset val="134"/>
    </font>
    <font>
      <b/>
      <sz val="12"/>
      <color indexed="8"/>
      <name val="宋体"/>
      <family val="3"/>
      <charset val="134"/>
      <scheme val="minor"/>
    </font>
    <font>
      <b/>
      <sz val="11"/>
      <color indexed="8"/>
      <name val="宋体"/>
      <family val="3"/>
      <charset val="134"/>
      <scheme val="minor"/>
    </font>
    <font>
      <sz val="11"/>
      <color indexed="8"/>
      <name val="宋体"/>
      <family val="3"/>
      <charset val="134"/>
      <scheme val="minor"/>
    </font>
    <font>
      <sz val="10"/>
      <name val="宋体"/>
      <family val="3"/>
      <charset val="134"/>
      <scheme val="minor"/>
    </font>
    <font>
      <sz val="12"/>
      <name val="华文楷体"/>
      <family val="3"/>
      <charset val="134"/>
    </font>
    <font>
      <b/>
      <sz val="11"/>
      <name val="宋体"/>
      <family val="3"/>
      <charset val="134"/>
      <scheme val="minor"/>
    </font>
    <font>
      <sz val="16"/>
      <name val="方正小标宋_GBK"/>
      <charset val="134"/>
    </font>
    <font>
      <b/>
      <sz val="11"/>
      <color indexed="8"/>
      <name val="楷体"/>
      <family val="3"/>
      <charset val="134"/>
    </font>
    <font>
      <sz val="9"/>
      <color indexed="8"/>
      <name val="宋体"/>
      <family val="3"/>
      <charset val="134"/>
    </font>
    <font>
      <sz val="12"/>
      <color indexed="8"/>
      <name val="宋体"/>
      <family val="3"/>
      <charset val="134"/>
    </font>
    <font>
      <b/>
      <sz val="11"/>
      <name val="仿宋"/>
      <family val="3"/>
      <charset val="134"/>
    </font>
    <font>
      <sz val="11"/>
      <name val="仿宋"/>
      <family val="3"/>
      <charset val="134"/>
    </font>
    <font>
      <sz val="11"/>
      <color indexed="8"/>
      <name val="华文楷体"/>
      <family val="3"/>
      <charset val="134"/>
    </font>
    <font>
      <sz val="12"/>
      <name val="黑体"/>
      <family val="3"/>
      <charset val="134"/>
    </font>
    <font>
      <sz val="10"/>
      <name val="宋体"/>
      <family val="3"/>
      <charset val="134"/>
    </font>
    <font>
      <b/>
      <sz val="10"/>
      <name val="宋体"/>
      <family val="3"/>
      <charset val="134"/>
    </font>
    <font>
      <sz val="11"/>
      <name val="宋体"/>
      <family val="3"/>
      <charset val="134"/>
      <scheme val="major"/>
    </font>
    <font>
      <sz val="18"/>
      <color indexed="8"/>
      <name val="方正小标宋简体"/>
      <charset val="134"/>
    </font>
    <font>
      <sz val="11"/>
      <color indexed="8"/>
      <name val="方正小标宋简体"/>
      <charset val="134"/>
    </font>
    <font>
      <sz val="16"/>
      <name val="宋体"/>
      <family val="3"/>
      <charset val="134"/>
    </font>
    <font>
      <sz val="18"/>
      <name val="方正小标宋_GBK"/>
      <charset val="134"/>
    </font>
    <font>
      <b/>
      <sz val="12"/>
      <name val="楷体"/>
      <family val="3"/>
      <charset val="134"/>
    </font>
    <font>
      <sz val="12"/>
      <name val="宋体"/>
      <family val="3"/>
      <charset val="134"/>
      <scheme val="minor"/>
    </font>
    <font>
      <sz val="12"/>
      <color theme="1"/>
      <name val="宋体"/>
      <family val="3"/>
      <charset val="134"/>
      <scheme val="minor"/>
    </font>
    <font>
      <b/>
      <sz val="21"/>
      <name val="楷体_GB2312"/>
      <charset val="134"/>
    </font>
    <font>
      <sz val="11"/>
      <color indexed="9"/>
      <name val="宋体"/>
      <family val="3"/>
      <charset val="134"/>
    </font>
    <font>
      <sz val="11"/>
      <color indexed="62"/>
      <name val="宋体"/>
      <family val="3"/>
      <charset val="134"/>
    </font>
    <font>
      <i/>
      <sz val="11"/>
      <color indexed="23"/>
      <name val="宋体"/>
      <family val="3"/>
      <charset val="134"/>
    </font>
    <font>
      <b/>
      <sz val="18"/>
      <color indexed="62"/>
      <name val="宋体"/>
      <family val="3"/>
      <charset val="134"/>
    </font>
    <font>
      <sz val="11"/>
      <color indexed="17"/>
      <name val="宋体"/>
      <family val="3"/>
      <charset val="134"/>
    </font>
    <font>
      <b/>
      <sz val="15"/>
      <color indexed="56"/>
      <name val="宋体"/>
      <family val="3"/>
      <charset val="134"/>
    </font>
    <font>
      <sz val="12"/>
      <color indexed="20"/>
      <name val="宋体"/>
      <family val="3"/>
      <charset val="134"/>
    </font>
    <font>
      <sz val="11"/>
      <color indexed="60"/>
      <name val="宋体"/>
      <family val="3"/>
      <charset val="134"/>
    </font>
    <font>
      <sz val="11"/>
      <color indexed="52"/>
      <name val="宋体"/>
      <family val="3"/>
      <charset val="134"/>
    </font>
    <font>
      <sz val="10"/>
      <name val="Arial"/>
      <family val="2"/>
    </font>
    <font>
      <sz val="11"/>
      <color indexed="20"/>
      <name val="宋体"/>
      <family val="3"/>
      <charset val="134"/>
    </font>
    <font>
      <b/>
      <sz val="18"/>
      <color indexed="56"/>
      <name val="宋体"/>
      <family val="3"/>
      <charset val="134"/>
    </font>
    <font>
      <sz val="11"/>
      <color indexed="42"/>
      <name val="宋体"/>
      <family val="3"/>
      <charset val="134"/>
    </font>
    <font>
      <b/>
      <sz val="11"/>
      <color indexed="42"/>
      <name val="宋体"/>
      <family val="3"/>
      <charset val="134"/>
    </font>
    <font>
      <b/>
      <sz val="11"/>
      <color indexed="52"/>
      <name val="宋体"/>
      <family val="3"/>
      <charset val="134"/>
    </font>
    <font>
      <b/>
      <sz val="11"/>
      <color indexed="56"/>
      <name val="宋体"/>
      <family val="3"/>
      <charset val="134"/>
    </font>
    <font>
      <sz val="11"/>
      <color indexed="10"/>
      <name val="宋体"/>
      <family val="3"/>
      <charset val="134"/>
    </font>
    <font>
      <b/>
      <sz val="13"/>
      <color indexed="56"/>
      <name val="宋体"/>
      <family val="3"/>
      <charset val="134"/>
    </font>
    <font>
      <b/>
      <sz val="11"/>
      <color indexed="63"/>
      <name val="宋体"/>
      <family val="3"/>
      <charset val="134"/>
    </font>
    <font>
      <b/>
      <sz val="11"/>
      <color indexed="9"/>
      <name val="宋体"/>
      <family val="3"/>
      <charset val="134"/>
    </font>
    <font>
      <u/>
      <sz val="12"/>
      <color indexed="36"/>
      <name val="宋体"/>
      <family val="3"/>
      <charset val="134"/>
    </font>
    <font>
      <b/>
      <sz val="15"/>
      <color indexed="54"/>
      <name val="宋体"/>
      <family val="3"/>
      <charset val="134"/>
    </font>
    <font>
      <sz val="12"/>
      <name val="Arial"/>
      <family val="2"/>
    </font>
    <font>
      <sz val="9"/>
      <name val="宋体"/>
      <family val="3"/>
      <charset val="134"/>
    </font>
    <font>
      <sz val="12"/>
      <name val="Helv"/>
      <family val="2"/>
    </font>
    <font>
      <b/>
      <sz val="15"/>
      <color indexed="62"/>
      <name val="宋体"/>
      <family val="3"/>
      <charset val="134"/>
    </font>
    <font>
      <u/>
      <sz val="12"/>
      <color indexed="12"/>
      <name val="宋体"/>
      <family val="3"/>
      <charset val="134"/>
    </font>
    <font>
      <b/>
      <sz val="11"/>
      <color indexed="62"/>
      <name val="宋体"/>
      <family val="3"/>
      <charset val="134"/>
    </font>
    <font>
      <b/>
      <sz val="11"/>
      <color indexed="54"/>
      <name val="宋体"/>
      <family val="3"/>
      <charset val="134"/>
    </font>
    <font>
      <b/>
      <sz val="13"/>
      <color indexed="62"/>
      <name val="宋体"/>
      <family val="3"/>
      <charset val="134"/>
    </font>
    <font>
      <sz val="12"/>
      <name val="Courier"/>
      <family val="3"/>
    </font>
    <font>
      <b/>
      <sz val="13"/>
      <color indexed="54"/>
      <name val="宋体"/>
      <family val="3"/>
      <charset val="134"/>
    </font>
    <font>
      <sz val="7"/>
      <name val="Small Fonts"/>
      <family val="2"/>
    </font>
    <font>
      <b/>
      <sz val="18"/>
      <color theme="3"/>
      <name val="宋体"/>
      <family val="3"/>
      <charset val="134"/>
      <scheme val="major"/>
    </font>
    <font>
      <sz val="10"/>
      <name val="Times New Roman"/>
      <family val="1"/>
    </font>
    <font>
      <sz val="10"/>
      <color indexed="8"/>
      <name val="Arial"/>
      <family val="2"/>
    </font>
    <font>
      <b/>
      <sz val="18"/>
      <name val="Arial"/>
      <family val="2"/>
    </font>
    <font>
      <b/>
      <sz val="12"/>
      <name val="Arial"/>
      <family val="2"/>
    </font>
    <font>
      <sz val="8"/>
      <name val="Times New Roman"/>
      <family val="1"/>
    </font>
    <font>
      <sz val="12"/>
      <color indexed="17"/>
      <name val="宋体"/>
      <family val="3"/>
      <charset val="134"/>
    </font>
    <font>
      <sz val="18"/>
      <color indexed="54"/>
      <name val="宋体"/>
      <family val="3"/>
      <charset val="134"/>
    </font>
    <font>
      <sz val="10"/>
      <name val="MS Sans Serif"/>
      <family val="1"/>
    </font>
    <font>
      <sz val="12"/>
      <name val="奔覆眉"/>
      <charset val="134"/>
    </font>
    <font>
      <sz val="11"/>
      <name val="Arial"/>
      <family val="2"/>
    </font>
    <font>
      <sz val="12"/>
      <name val="宋体"/>
      <family val="3"/>
      <charset val="134"/>
    </font>
    <font>
      <sz val="11"/>
      <color rgb="FFFF0000"/>
      <name val="宋体"/>
      <family val="3"/>
      <charset val="134"/>
    </font>
  </fonts>
  <fills count="27">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42"/>
        <bgColor indexed="64"/>
      </patternFill>
    </fill>
    <fill>
      <patternFill patternType="solid">
        <fgColor indexed="29"/>
        <bgColor indexed="64"/>
      </patternFill>
    </fill>
    <fill>
      <patternFill patternType="solid">
        <fgColor indexed="26"/>
        <bgColor indexed="64"/>
      </patternFill>
    </fill>
    <fill>
      <patternFill patternType="solid">
        <fgColor indexed="47"/>
        <bgColor indexed="64"/>
      </patternFill>
    </fill>
    <fill>
      <patternFill patternType="solid">
        <fgColor indexed="52"/>
        <bgColor indexed="64"/>
      </patternFill>
    </fill>
    <fill>
      <patternFill patternType="solid">
        <fgColor indexed="45"/>
        <bgColor indexed="64"/>
      </patternFill>
    </fill>
    <fill>
      <patternFill patternType="solid">
        <fgColor indexed="43"/>
        <bgColor indexed="64"/>
      </patternFill>
    </fill>
    <fill>
      <patternFill patternType="solid">
        <fgColor indexed="9"/>
        <bgColor indexed="64"/>
      </patternFill>
    </fill>
    <fill>
      <patternFill patternType="solid">
        <fgColor indexed="57"/>
        <bgColor indexed="64"/>
      </patternFill>
    </fill>
    <fill>
      <patternFill patternType="solid">
        <fgColor indexed="11"/>
        <bgColor indexed="64"/>
      </patternFill>
    </fill>
    <fill>
      <patternFill patternType="solid">
        <fgColor indexed="51"/>
        <bgColor indexed="64"/>
      </patternFill>
    </fill>
    <fill>
      <patternFill patternType="solid">
        <fgColor indexed="36"/>
        <bgColor indexed="64"/>
      </patternFill>
    </fill>
    <fill>
      <patternFill patternType="solid">
        <fgColor indexed="46"/>
        <bgColor indexed="64"/>
      </patternFill>
    </fill>
    <fill>
      <patternFill patternType="solid">
        <fgColor indexed="10"/>
        <bgColor indexed="64"/>
      </patternFill>
    </fill>
    <fill>
      <patternFill patternType="solid">
        <fgColor indexed="55"/>
        <bgColor indexed="64"/>
      </patternFill>
    </fill>
    <fill>
      <patternFill patternType="solid">
        <fgColor indexed="30"/>
        <bgColor indexed="64"/>
      </patternFill>
    </fill>
    <fill>
      <patternFill patternType="solid">
        <fgColor indexed="31"/>
        <bgColor indexed="64"/>
      </patternFill>
    </fill>
    <fill>
      <patternFill patternType="solid">
        <fgColor indexed="27"/>
        <bgColor indexed="64"/>
      </patternFill>
    </fill>
    <fill>
      <patternFill patternType="solid">
        <fgColor indexed="62"/>
        <bgColor indexed="64"/>
      </patternFill>
    </fill>
    <fill>
      <patternFill patternType="solid">
        <fgColor indexed="44"/>
        <bgColor indexed="64"/>
      </patternFill>
    </fill>
    <fill>
      <patternFill patternType="solid">
        <fgColor indexed="49"/>
        <bgColor indexed="64"/>
      </patternFill>
    </fill>
    <fill>
      <patternFill patternType="solid">
        <fgColor indexed="53"/>
        <bgColor indexed="64"/>
      </patternFill>
    </fill>
    <fill>
      <patternFill patternType="solid">
        <fgColor indexed="54"/>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indexed="49"/>
      </bottom>
      <diagonal/>
    </border>
    <border>
      <left/>
      <right/>
      <top/>
      <bottom style="medium">
        <color indexed="49"/>
      </bottom>
      <diagonal/>
    </border>
    <border>
      <left/>
      <right/>
      <top/>
      <bottom style="thick">
        <color indexed="44"/>
      </bottom>
      <diagonal/>
    </border>
    <border>
      <left/>
      <right/>
      <top style="thin">
        <color indexed="49"/>
      </top>
      <bottom style="double">
        <color indexed="49"/>
      </bottom>
      <diagonal/>
    </border>
    <border>
      <left/>
      <right/>
      <top style="medium">
        <color auto="1"/>
      </top>
      <bottom style="medium">
        <color auto="1"/>
      </bottom>
      <diagonal/>
    </border>
    <border>
      <left/>
      <right/>
      <top style="thin">
        <color auto="1"/>
      </top>
      <bottom style="thin">
        <color auto="1"/>
      </bottom>
      <diagonal/>
    </border>
    <border>
      <left/>
      <right/>
      <top style="thin">
        <color auto="1"/>
      </top>
      <bottom style="double">
        <color auto="1"/>
      </bottom>
      <diagonal/>
    </border>
    <border>
      <left/>
      <right/>
      <top/>
      <bottom style="medium">
        <color indexed="44"/>
      </bottom>
      <diagonal/>
    </border>
  </borders>
  <cellStyleXfs count="4966">
    <xf numFmtId="0" fontId="0" fillId="0" borderId="0">
      <alignment vertical="center"/>
    </xf>
    <xf numFmtId="0" fontId="89" fillId="0" borderId="0"/>
    <xf numFmtId="0" fontId="89" fillId="0" borderId="0"/>
    <xf numFmtId="0" fontId="89" fillId="0" borderId="0"/>
    <xf numFmtId="0" fontId="89" fillId="0" borderId="0"/>
    <xf numFmtId="0" fontId="89" fillId="0" borderId="0"/>
    <xf numFmtId="0" fontId="89" fillId="0" borderId="0"/>
    <xf numFmtId="0" fontId="17" fillId="5" borderId="0" applyNumberFormat="0" applyBorder="0" applyAlignment="0" applyProtection="0">
      <alignment vertical="center"/>
    </xf>
    <xf numFmtId="0" fontId="17" fillId="0" borderId="0">
      <alignment vertical="center"/>
    </xf>
    <xf numFmtId="0" fontId="89" fillId="0" borderId="0">
      <alignment vertical="center"/>
    </xf>
    <xf numFmtId="0" fontId="45" fillId="19" borderId="0" applyNumberFormat="0" applyBorder="0" applyAlignment="0" applyProtection="0">
      <alignment vertical="center"/>
    </xf>
    <xf numFmtId="0" fontId="89" fillId="0" borderId="0"/>
    <xf numFmtId="0" fontId="17" fillId="5" borderId="0" applyNumberFormat="0" applyBorder="0" applyAlignment="0" applyProtection="0">
      <alignment vertical="center"/>
    </xf>
    <xf numFmtId="0" fontId="89" fillId="0" borderId="0"/>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17" fillId="3" borderId="0" applyNumberFormat="0" applyBorder="0" applyAlignment="0" applyProtection="0">
      <alignment vertical="center"/>
    </xf>
    <xf numFmtId="0" fontId="89" fillId="0" borderId="0">
      <alignment vertical="center"/>
    </xf>
    <xf numFmtId="0" fontId="17" fillId="7" borderId="0" applyNumberFormat="0" applyBorder="0" applyAlignment="0" applyProtection="0">
      <alignment vertical="center"/>
    </xf>
    <xf numFmtId="0" fontId="89" fillId="0" borderId="0">
      <alignment vertical="center"/>
    </xf>
    <xf numFmtId="0" fontId="45" fillId="5" borderId="0" applyNumberFormat="0" applyBorder="0" applyAlignment="0" applyProtection="0">
      <alignment vertical="center"/>
    </xf>
    <xf numFmtId="0" fontId="89" fillId="0" borderId="0"/>
    <xf numFmtId="0" fontId="49" fillId="4" borderId="0" applyNumberFormat="0" applyBorder="0" applyAlignment="0" applyProtection="0">
      <alignment vertical="center"/>
    </xf>
    <xf numFmtId="0" fontId="89" fillId="0" borderId="0">
      <alignment vertical="center"/>
    </xf>
    <xf numFmtId="0" fontId="89" fillId="0" borderId="0">
      <alignment vertical="center"/>
    </xf>
    <xf numFmtId="0" fontId="89" fillId="0" borderId="0"/>
    <xf numFmtId="0" fontId="89" fillId="0" borderId="0"/>
    <xf numFmtId="182" fontId="89" fillId="0" borderId="0" applyFont="0" applyFill="0" applyBorder="0" applyAlignment="0" applyProtection="0">
      <alignment vertical="center"/>
    </xf>
    <xf numFmtId="0" fontId="89" fillId="0" borderId="0">
      <alignment vertical="center"/>
    </xf>
    <xf numFmtId="0" fontId="89" fillId="0" borderId="0">
      <alignment vertical="center"/>
    </xf>
    <xf numFmtId="0" fontId="89" fillId="0" borderId="0"/>
    <xf numFmtId="0" fontId="89" fillId="0" borderId="0">
      <alignment vertical="center"/>
    </xf>
    <xf numFmtId="0" fontId="45" fillId="5" borderId="0" applyNumberFormat="0" applyBorder="0" applyAlignment="0" applyProtection="0">
      <alignment vertical="center"/>
    </xf>
    <xf numFmtId="0" fontId="89" fillId="0" borderId="0"/>
    <xf numFmtId="0" fontId="89" fillId="0" borderId="0"/>
    <xf numFmtId="0" fontId="89" fillId="0" borderId="0"/>
    <xf numFmtId="0" fontId="89" fillId="0" borderId="0"/>
    <xf numFmtId="0" fontId="50" fillId="0" borderId="14" applyNumberFormat="0" applyFill="0" applyAlignment="0" applyProtection="0">
      <alignment vertical="center"/>
    </xf>
    <xf numFmtId="0" fontId="89" fillId="0" borderId="0"/>
    <xf numFmtId="0" fontId="89" fillId="0" borderId="0"/>
    <xf numFmtId="0" fontId="89" fillId="0" borderId="0"/>
    <xf numFmtId="0" fontId="89" fillId="0" borderId="0"/>
    <xf numFmtId="182" fontId="89" fillId="0" borderId="0" applyFont="0" applyFill="0" applyBorder="0" applyAlignment="0" applyProtection="0">
      <alignment vertical="center"/>
    </xf>
    <xf numFmtId="0" fontId="89" fillId="0" borderId="0">
      <alignment vertical="center"/>
    </xf>
    <xf numFmtId="0" fontId="89" fillId="0" borderId="0"/>
    <xf numFmtId="0" fontId="17" fillId="9" borderId="0" applyNumberFormat="0" applyBorder="0" applyAlignment="0" applyProtection="0">
      <alignment vertical="center"/>
    </xf>
    <xf numFmtId="0" fontId="57" fillId="17" borderId="0" applyNumberFormat="0" applyBorder="0" applyAlignment="0" applyProtection="0">
      <alignment vertical="center"/>
    </xf>
    <xf numFmtId="0" fontId="89" fillId="0" borderId="0">
      <alignment vertical="center"/>
    </xf>
    <xf numFmtId="0" fontId="89" fillId="0" borderId="0">
      <alignment vertical="center"/>
    </xf>
    <xf numFmtId="0" fontId="89" fillId="0" borderId="0">
      <alignment vertical="center"/>
    </xf>
    <xf numFmtId="0" fontId="17" fillId="14" borderId="0" applyNumberFormat="0" applyBorder="0" applyAlignment="0" applyProtection="0">
      <alignment vertical="center"/>
    </xf>
    <xf numFmtId="0" fontId="89" fillId="0" borderId="0"/>
    <xf numFmtId="0" fontId="59" fillId="11" borderId="13" applyNumberFormat="0" applyAlignment="0" applyProtection="0">
      <alignment vertical="center"/>
    </xf>
    <xf numFmtId="0" fontId="89" fillId="0" borderId="0"/>
    <xf numFmtId="0" fontId="89" fillId="0" borderId="0"/>
    <xf numFmtId="0" fontId="89" fillId="0" borderId="0">
      <alignment vertical="center"/>
    </xf>
    <xf numFmtId="0" fontId="56" fillId="0" borderId="0" applyNumberFormat="0" applyFill="0" applyBorder="0" applyAlignment="0" applyProtection="0">
      <alignment vertical="center"/>
    </xf>
    <xf numFmtId="0" fontId="89" fillId="0" borderId="0">
      <alignment vertical="center"/>
    </xf>
    <xf numFmtId="0" fontId="17" fillId="3" borderId="0" applyNumberFormat="0" applyBorder="0" applyAlignment="0" applyProtection="0">
      <alignment vertical="center"/>
    </xf>
    <xf numFmtId="0" fontId="17" fillId="7" borderId="0" applyNumberFormat="0" applyBorder="0" applyAlignment="0" applyProtection="0">
      <alignment vertical="center"/>
    </xf>
    <xf numFmtId="0" fontId="17" fillId="16" borderId="0" applyNumberFormat="0" applyBorder="0" applyAlignment="0" applyProtection="0">
      <alignment vertical="center"/>
    </xf>
    <xf numFmtId="0" fontId="17" fillId="20" borderId="0" applyNumberFormat="0" applyBorder="0" applyAlignment="0" applyProtection="0">
      <alignment vertical="center"/>
    </xf>
    <xf numFmtId="0" fontId="89" fillId="0" borderId="0">
      <alignment vertical="center"/>
    </xf>
    <xf numFmtId="0" fontId="89" fillId="0" borderId="0">
      <alignment vertical="center"/>
    </xf>
    <xf numFmtId="0" fontId="51" fillId="9" borderId="0" applyNumberFormat="0" applyBorder="0" applyAlignment="0" applyProtection="0">
      <alignment vertical="center"/>
    </xf>
    <xf numFmtId="0" fontId="55" fillId="9" borderId="0" applyNumberFormat="0" applyBorder="0" applyAlignment="0" applyProtection="0">
      <alignment vertical="center"/>
    </xf>
    <xf numFmtId="0" fontId="48" fillId="0" borderId="0" applyNumberFormat="0" applyFill="0" applyBorder="0" applyAlignment="0" applyProtection="0">
      <alignment vertical="center"/>
    </xf>
    <xf numFmtId="0" fontId="89" fillId="0" borderId="0">
      <alignment vertical="center"/>
    </xf>
    <xf numFmtId="0" fontId="17" fillId="3" borderId="0" applyNumberFormat="0" applyBorder="0" applyAlignment="0" applyProtection="0">
      <alignment vertical="center"/>
    </xf>
    <xf numFmtId="9" fontId="89" fillId="0" borderId="0" applyFont="0" applyFill="0" applyBorder="0" applyAlignment="0" applyProtection="0">
      <alignment vertical="center"/>
    </xf>
    <xf numFmtId="0" fontId="89" fillId="0" borderId="0">
      <alignment vertical="center"/>
    </xf>
    <xf numFmtId="0" fontId="89" fillId="0" borderId="0"/>
    <xf numFmtId="0" fontId="89" fillId="0" borderId="0"/>
    <xf numFmtId="0" fontId="89" fillId="0" borderId="0"/>
    <xf numFmtId="0" fontId="89" fillId="0" borderId="0"/>
    <xf numFmtId="0" fontId="89" fillId="0" borderId="0"/>
    <xf numFmtId="0" fontId="54" fillId="0" borderId="0">
      <alignment vertical="center"/>
    </xf>
    <xf numFmtId="0" fontId="46" fillId="7" borderId="13" applyNumberFormat="0" applyAlignment="0" applyProtection="0">
      <alignment vertical="center"/>
    </xf>
    <xf numFmtId="43" fontId="89" fillId="0" borderId="0" applyFont="0" applyFill="0" applyBorder="0" applyAlignment="0" applyProtection="0">
      <alignment vertical="center"/>
    </xf>
    <xf numFmtId="0" fontId="89" fillId="0" borderId="0">
      <alignment vertical="center"/>
    </xf>
    <xf numFmtId="0" fontId="17" fillId="16" borderId="0" applyNumberFormat="0" applyBorder="0" applyAlignment="0" applyProtection="0">
      <alignment vertical="center"/>
    </xf>
    <xf numFmtId="0" fontId="89" fillId="0" borderId="0"/>
    <xf numFmtId="0" fontId="89" fillId="0" borderId="0"/>
    <xf numFmtId="43" fontId="89" fillId="0" borderId="0" applyFont="0" applyFill="0" applyBorder="0" applyAlignment="0" applyProtection="0">
      <alignment vertical="center"/>
    </xf>
    <xf numFmtId="0" fontId="89" fillId="0" borderId="0">
      <alignment vertical="center"/>
    </xf>
    <xf numFmtId="0" fontId="17" fillId="3" borderId="0" applyNumberFormat="0" applyBorder="0" applyAlignment="0" applyProtection="0">
      <alignment vertical="center"/>
    </xf>
    <xf numFmtId="0" fontId="17" fillId="21" borderId="0" applyNumberFormat="0" applyBorder="0" applyAlignment="0" applyProtection="0">
      <alignment vertical="center"/>
    </xf>
    <xf numFmtId="0" fontId="48" fillId="0" borderId="0" applyNumberFormat="0" applyFill="0" applyBorder="0" applyAlignment="0" applyProtection="0">
      <alignment vertical="center"/>
    </xf>
    <xf numFmtId="0" fontId="89" fillId="0" borderId="0"/>
    <xf numFmtId="0" fontId="17" fillId="13" borderId="0" applyNumberFormat="0" applyBorder="0" applyAlignment="0" applyProtection="0">
      <alignment vertical="center"/>
    </xf>
    <xf numFmtId="43" fontId="89" fillId="0" borderId="0" applyFont="0" applyFill="0" applyBorder="0" applyAlignment="0" applyProtection="0">
      <alignment vertical="center"/>
    </xf>
    <xf numFmtId="0" fontId="89" fillId="0" borderId="0">
      <alignment vertical="center"/>
    </xf>
    <xf numFmtId="9" fontId="89" fillId="0" borderId="0" applyFont="0" applyFill="0" applyBorder="0" applyAlignment="0" applyProtection="0">
      <alignment vertical="center"/>
    </xf>
    <xf numFmtId="0" fontId="45" fillId="8" borderId="0" applyNumberFormat="0" applyBorder="0" applyAlignment="0" applyProtection="0">
      <alignment vertical="center"/>
    </xf>
    <xf numFmtId="0" fontId="89" fillId="0" borderId="0"/>
    <xf numFmtId="0" fontId="45" fillId="13" borderId="0" applyNumberFormat="0" applyBorder="0" applyAlignment="0" applyProtection="0">
      <alignment vertical="center"/>
    </xf>
    <xf numFmtId="0" fontId="89" fillId="0" borderId="0"/>
    <xf numFmtId="0" fontId="89" fillId="0" borderId="0"/>
    <xf numFmtId="0" fontId="89" fillId="0" borderId="0"/>
    <xf numFmtId="0" fontId="45" fillId="12" borderId="0" applyNumberFormat="0" applyBorder="0" applyAlignment="0" applyProtection="0">
      <alignment vertical="center"/>
    </xf>
    <xf numFmtId="0" fontId="52" fillId="10" borderId="0" applyNumberFormat="0" applyBorder="0" applyAlignment="0" applyProtection="0">
      <alignment vertical="center"/>
    </xf>
    <xf numFmtId="0" fontId="17" fillId="11" borderId="0" applyNumberFormat="0" applyBorder="0" applyAlignment="0" applyProtection="0">
      <alignment vertical="center"/>
    </xf>
    <xf numFmtId="0" fontId="89" fillId="0" borderId="0">
      <alignment vertical="center"/>
    </xf>
    <xf numFmtId="0" fontId="17" fillId="7" borderId="0" applyNumberFormat="0" applyBorder="0" applyAlignment="0" applyProtection="0">
      <alignment vertical="center"/>
    </xf>
    <xf numFmtId="0" fontId="57" fillId="3" borderId="0" applyNumberFormat="0" applyBorder="0" applyAlignment="0" applyProtection="0">
      <alignment vertical="center"/>
    </xf>
    <xf numFmtId="0" fontId="89" fillId="0" borderId="0"/>
    <xf numFmtId="43" fontId="89" fillId="0" borderId="0" applyFont="0" applyFill="0" applyBorder="0" applyAlignment="0" applyProtection="0"/>
    <xf numFmtId="0" fontId="89" fillId="0" borderId="0">
      <alignment vertical="center"/>
    </xf>
    <xf numFmtId="0" fontId="45" fillId="8" borderId="0" applyNumberFormat="0" applyBorder="0" applyAlignment="0" applyProtection="0">
      <alignment vertical="center"/>
    </xf>
    <xf numFmtId="0" fontId="89" fillId="0" borderId="0"/>
    <xf numFmtId="0" fontId="89" fillId="0" borderId="0"/>
    <xf numFmtId="0" fontId="89" fillId="0" borderId="0"/>
    <xf numFmtId="0" fontId="89" fillId="0" borderId="0"/>
    <xf numFmtId="0" fontId="89" fillId="0" borderId="0"/>
    <xf numFmtId="0" fontId="17" fillId="16" borderId="0" applyNumberFormat="0" applyBorder="0" applyAlignment="0" applyProtection="0">
      <alignment vertical="center"/>
    </xf>
    <xf numFmtId="0" fontId="89" fillId="0" borderId="0">
      <alignment vertical="center"/>
    </xf>
    <xf numFmtId="0" fontId="89" fillId="0" borderId="0">
      <alignment vertical="center"/>
    </xf>
    <xf numFmtId="0" fontId="89" fillId="0" borderId="0"/>
    <xf numFmtId="0" fontId="89" fillId="0" borderId="0"/>
    <xf numFmtId="0" fontId="89" fillId="0" borderId="0"/>
    <xf numFmtId="0" fontId="89" fillId="0" borderId="0"/>
    <xf numFmtId="0" fontId="48" fillId="0" borderId="0" applyNumberFormat="0" applyFill="0" applyBorder="0" applyAlignment="0" applyProtection="0">
      <alignment vertical="center"/>
    </xf>
    <xf numFmtId="0" fontId="89" fillId="0" borderId="0">
      <alignment vertical="center"/>
    </xf>
    <xf numFmtId="0" fontId="53" fillId="0" borderId="15" applyNumberFormat="0" applyFill="0" applyAlignment="0" applyProtection="0">
      <alignment vertical="center"/>
    </xf>
    <xf numFmtId="179" fontId="89" fillId="0" borderId="0" applyFont="0" applyFill="0" applyBorder="0" applyAlignment="0" applyProtection="0">
      <alignment vertical="center"/>
    </xf>
    <xf numFmtId="0" fontId="17" fillId="0" borderId="0"/>
    <xf numFmtId="0" fontId="89" fillId="0" borderId="0">
      <alignment vertical="center"/>
    </xf>
    <xf numFmtId="0" fontId="89" fillId="0" borderId="0">
      <alignment vertical="center"/>
    </xf>
    <xf numFmtId="0" fontId="89" fillId="0" borderId="0"/>
    <xf numFmtId="0" fontId="89" fillId="0" borderId="0"/>
    <xf numFmtId="0" fontId="17" fillId="9" borderId="0" applyNumberFormat="0" applyBorder="0" applyAlignment="0" applyProtection="0">
      <alignment vertical="center"/>
    </xf>
    <xf numFmtId="0" fontId="17" fillId="11" borderId="0" applyNumberFormat="0" applyBorder="0" applyAlignment="0" applyProtection="0">
      <alignment vertical="center"/>
    </xf>
    <xf numFmtId="0" fontId="89" fillId="0" borderId="0"/>
    <xf numFmtId="0" fontId="17" fillId="7" borderId="0" applyNumberFormat="0" applyBorder="0" applyAlignment="0" applyProtection="0">
      <alignment vertical="center"/>
    </xf>
    <xf numFmtId="0" fontId="89" fillId="0" borderId="0"/>
    <xf numFmtId="0" fontId="89" fillId="0" borderId="0">
      <alignment vertical="center"/>
    </xf>
    <xf numFmtId="0" fontId="47" fillId="0" borderId="0" applyNumberFormat="0" applyFill="0" applyBorder="0" applyAlignment="0" applyProtection="0">
      <alignment vertical="center"/>
    </xf>
    <xf numFmtId="0" fontId="89" fillId="0" borderId="0"/>
    <xf numFmtId="179" fontId="89" fillId="0" borderId="0" applyFont="0" applyFill="0" applyBorder="0" applyAlignment="0" applyProtection="0"/>
    <xf numFmtId="0" fontId="89" fillId="0" borderId="0">
      <alignment vertical="center"/>
    </xf>
    <xf numFmtId="0" fontId="89" fillId="0" borderId="0">
      <alignment vertical="center"/>
    </xf>
    <xf numFmtId="0" fontId="89" fillId="0" borderId="0"/>
    <xf numFmtId="0" fontId="17" fillId="11" borderId="0" applyNumberFormat="0" applyBorder="0" applyAlignment="0" applyProtection="0">
      <alignment vertical="center"/>
    </xf>
    <xf numFmtId="0" fontId="89" fillId="0" borderId="0"/>
    <xf numFmtId="0" fontId="89" fillId="0" borderId="0"/>
    <xf numFmtId="0" fontId="54" fillId="0" borderId="0">
      <alignment vertical="center"/>
    </xf>
    <xf numFmtId="0" fontId="89" fillId="0" borderId="0">
      <alignment vertical="center"/>
    </xf>
    <xf numFmtId="0" fontId="89" fillId="0" borderId="0">
      <alignment vertical="center"/>
    </xf>
    <xf numFmtId="0" fontId="17" fillId="14" borderId="0" applyNumberFormat="0" applyBorder="0" applyAlignment="0" applyProtection="0">
      <alignment vertical="center"/>
    </xf>
    <xf numFmtId="0" fontId="89" fillId="0" borderId="0"/>
    <xf numFmtId="43" fontId="89" fillId="0" borderId="0" applyFont="0" applyFill="0" applyBorder="0" applyAlignment="0" applyProtection="0"/>
    <xf numFmtId="0" fontId="89" fillId="0" borderId="0">
      <alignment vertical="center"/>
    </xf>
    <xf numFmtId="0" fontId="89" fillId="0" borderId="0"/>
    <xf numFmtId="0" fontId="89" fillId="0" borderId="0">
      <alignment vertical="center"/>
    </xf>
    <xf numFmtId="0" fontId="89" fillId="0" borderId="0"/>
    <xf numFmtId="0" fontId="89" fillId="0" borderId="0"/>
    <xf numFmtId="0" fontId="6" fillId="0" borderId="0"/>
    <xf numFmtId="0" fontId="17" fillId="5" borderId="0" applyNumberFormat="0" applyBorder="0" applyAlignment="0" applyProtection="0">
      <alignment vertical="center"/>
    </xf>
    <xf numFmtId="0" fontId="89" fillId="0" borderId="0">
      <alignment vertical="center"/>
    </xf>
    <xf numFmtId="0" fontId="89" fillId="0" borderId="0"/>
    <xf numFmtId="0" fontId="89" fillId="0" borderId="0"/>
    <xf numFmtId="0" fontId="89" fillId="0" borderId="0"/>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17" fillId="7" borderId="0" applyNumberFormat="0" applyBorder="0" applyAlignment="0" applyProtection="0">
      <alignment vertical="center"/>
    </xf>
    <xf numFmtId="0" fontId="57" fillId="17" borderId="0" applyNumberFormat="0" applyBorder="0" applyAlignment="0" applyProtection="0">
      <alignment vertical="center"/>
    </xf>
    <xf numFmtId="0" fontId="89" fillId="0" borderId="0">
      <alignment vertical="center"/>
    </xf>
    <xf numFmtId="0" fontId="89" fillId="0" borderId="0"/>
    <xf numFmtId="0" fontId="89" fillId="0" borderId="0"/>
    <xf numFmtId="0" fontId="89" fillId="0" borderId="0"/>
    <xf numFmtId="0" fontId="58" fillId="18" borderId="16" applyNumberFormat="0" applyAlignment="0" applyProtection="0">
      <alignment vertical="center"/>
    </xf>
    <xf numFmtId="0" fontId="45" fillId="15" borderId="0" applyNumberFormat="0" applyBorder="0" applyAlignment="0" applyProtection="0">
      <alignment vertical="center"/>
    </xf>
    <xf numFmtId="0" fontId="17" fillId="7" borderId="0" applyNumberFormat="0" applyBorder="0" applyAlignment="0" applyProtection="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9" fontId="89" fillId="0" borderId="0" applyFont="0" applyFill="0" applyBorder="0" applyAlignment="0" applyProtection="0">
      <alignment vertical="center"/>
    </xf>
    <xf numFmtId="0" fontId="89" fillId="0" borderId="0"/>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89" fillId="0" borderId="0">
      <alignment vertical="center"/>
    </xf>
    <xf numFmtId="0" fontId="45" fillId="15" borderId="0" applyNumberFormat="0" applyBorder="0" applyAlignment="0" applyProtection="0">
      <alignment vertical="center"/>
    </xf>
    <xf numFmtId="0" fontId="89" fillId="0" borderId="0"/>
    <xf numFmtId="0" fontId="89" fillId="0" borderId="0">
      <alignment vertical="center"/>
    </xf>
    <xf numFmtId="0" fontId="89" fillId="0" borderId="0"/>
    <xf numFmtId="0" fontId="89" fillId="0" borderId="0"/>
    <xf numFmtId="0" fontId="89" fillId="0" borderId="0">
      <alignment vertical="center"/>
    </xf>
    <xf numFmtId="0" fontId="89" fillId="0" borderId="0"/>
    <xf numFmtId="179" fontId="89" fillId="0" borderId="0" applyFont="0" applyFill="0" applyBorder="0" applyAlignment="0" applyProtection="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xf numFmtId="0" fontId="17" fillId="0" borderId="0"/>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alignment vertical="center"/>
    </xf>
    <xf numFmtId="0" fontId="49" fillId="4" borderId="0" applyNumberFormat="0" applyBorder="0" applyAlignment="0" applyProtection="0">
      <alignment vertical="center"/>
    </xf>
    <xf numFmtId="0" fontId="89" fillId="0" borderId="0"/>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xf numFmtId="0" fontId="89" fillId="0" borderId="0">
      <alignment vertical="center"/>
    </xf>
    <xf numFmtId="0" fontId="89" fillId="0" borderId="0"/>
    <xf numFmtId="0" fontId="89" fillId="0" borderId="0"/>
    <xf numFmtId="0" fontId="89" fillId="0" borderId="0"/>
    <xf numFmtId="0" fontId="46" fillId="7" borderId="13" applyNumberFormat="0" applyAlignment="0" applyProtection="0">
      <alignment vertical="center"/>
    </xf>
    <xf numFmtId="0" fontId="89" fillId="0" borderId="0">
      <alignment vertical="center"/>
    </xf>
    <xf numFmtId="0" fontId="89" fillId="0" borderId="0">
      <alignment vertical="center"/>
    </xf>
    <xf numFmtId="0" fontId="17" fillId="0" borderId="0"/>
    <xf numFmtId="0" fontId="89" fillId="0" borderId="0"/>
    <xf numFmtId="0" fontId="89" fillId="0" borderId="0"/>
    <xf numFmtId="0" fontId="89" fillId="0" borderId="0"/>
    <xf numFmtId="0" fontId="45" fillId="15" borderId="0" applyNumberFormat="0" applyBorder="0" applyAlignment="0" applyProtection="0">
      <alignment vertical="center"/>
    </xf>
    <xf numFmtId="0" fontId="17" fillId="20" borderId="0" applyNumberFormat="0" applyBorder="0" applyAlignment="0" applyProtection="0">
      <alignment vertical="center"/>
    </xf>
    <xf numFmtId="0" fontId="89" fillId="0" borderId="0">
      <alignment vertical="center"/>
    </xf>
    <xf numFmtId="0" fontId="6" fillId="0" borderId="0"/>
    <xf numFmtId="0" fontId="89" fillId="0" borderId="0">
      <alignment vertical="center"/>
    </xf>
    <xf numFmtId="0" fontId="89" fillId="0" borderId="0">
      <alignment vertical="center"/>
    </xf>
    <xf numFmtId="0" fontId="89" fillId="0" borderId="0"/>
    <xf numFmtId="0" fontId="89" fillId="0" borderId="0"/>
    <xf numFmtId="0" fontId="58" fillId="18" borderId="16" applyNumberFormat="0" applyAlignment="0" applyProtection="0">
      <alignment vertical="center"/>
    </xf>
    <xf numFmtId="0" fontId="89" fillId="0" borderId="0"/>
    <xf numFmtId="0" fontId="54" fillId="0" borderId="0">
      <alignment vertical="center"/>
    </xf>
    <xf numFmtId="0" fontId="17" fillId="9" borderId="0" applyNumberFormat="0" applyBorder="0" applyAlignment="0" applyProtection="0">
      <alignment vertical="center"/>
    </xf>
    <xf numFmtId="0" fontId="89" fillId="0" borderId="0"/>
    <xf numFmtId="0" fontId="89" fillId="0" borderId="0"/>
    <xf numFmtId="0" fontId="89" fillId="0" borderId="0">
      <alignment vertical="center"/>
    </xf>
    <xf numFmtId="0" fontId="17" fillId="0" borderId="0">
      <alignment vertical="center"/>
    </xf>
    <xf numFmtId="0" fontId="89" fillId="0" borderId="0"/>
    <xf numFmtId="0" fontId="89" fillId="0" borderId="0"/>
    <xf numFmtId="0" fontId="89" fillId="0" borderId="0"/>
    <xf numFmtId="0" fontId="89" fillId="0" borderId="0"/>
    <xf numFmtId="0" fontId="89" fillId="0" borderId="0"/>
    <xf numFmtId="0" fontId="61" fillId="0" borderId="0" applyNumberFormat="0" applyFill="0" applyBorder="0" applyAlignment="0" applyProtection="0">
      <alignment vertical="center"/>
    </xf>
    <xf numFmtId="0" fontId="17" fillId="20" borderId="0" applyNumberFormat="0" applyBorder="0" applyAlignment="0" applyProtection="0">
      <alignment vertical="center"/>
    </xf>
    <xf numFmtId="0" fontId="89" fillId="0" borderId="0"/>
    <xf numFmtId="0" fontId="17" fillId="4" borderId="0" applyNumberFormat="0" applyBorder="0" applyAlignment="0" applyProtection="0">
      <alignment vertical="center"/>
    </xf>
    <xf numFmtId="0" fontId="89" fillId="0" borderId="0">
      <alignment vertical="center"/>
    </xf>
    <xf numFmtId="0" fontId="89" fillId="0" borderId="0"/>
    <xf numFmtId="0" fontId="17" fillId="4" borderId="0" applyNumberFormat="0" applyBorder="0" applyAlignment="0" applyProtection="0">
      <alignment vertical="center"/>
    </xf>
    <xf numFmtId="0" fontId="89" fillId="0" borderId="0"/>
    <xf numFmtId="0" fontId="49" fillId="4" borderId="0" applyNumberFormat="0" applyBorder="0" applyAlignment="0" applyProtection="0">
      <alignment vertical="center"/>
    </xf>
    <xf numFmtId="0" fontId="28" fillId="0" borderId="0">
      <alignment vertical="center"/>
    </xf>
    <xf numFmtId="0" fontId="89" fillId="0" borderId="0"/>
    <xf numFmtId="0" fontId="89" fillId="0" borderId="0">
      <alignment vertical="center"/>
    </xf>
    <xf numFmtId="0" fontId="89" fillId="0" borderId="0">
      <alignment vertical="center"/>
    </xf>
    <xf numFmtId="0" fontId="89" fillId="0" borderId="0">
      <alignment vertical="center"/>
    </xf>
    <xf numFmtId="0" fontId="53" fillId="0" borderId="15" applyNumberFormat="0" applyFill="0" applyAlignment="0" applyProtection="0">
      <alignment vertical="center"/>
    </xf>
    <xf numFmtId="179" fontId="89" fillId="0" borderId="0" applyFont="0" applyFill="0" applyBorder="0" applyAlignment="0" applyProtection="0"/>
    <xf numFmtId="0" fontId="89" fillId="0" borderId="0">
      <alignment vertical="center"/>
    </xf>
    <xf numFmtId="0" fontId="89" fillId="0" borderId="0"/>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xf numFmtId="0" fontId="89" fillId="0" borderId="0"/>
    <xf numFmtId="0" fontId="89" fillId="0" borderId="0"/>
    <xf numFmtId="0" fontId="6" fillId="0" borderId="0"/>
    <xf numFmtId="0" fontId="89" fillId="0" borderId="0"/>
    <xf numFmtId="0" fontId="60" fillId="0" borderId="0" applyNumberFormat="0" applyFill="0" applyBorder="0" applyAlignment="0" applyProtection="0">
      <alignment vertical="center"/>
    </xf>
    <xf numFmtId="0" fontId="89" fillId="0" borderId="0"/>
    <xf numFmtId="0" fontId="89" fillId="0" borderId="0">
      <alignment vertical="center"/>
    </xf>
    <xf numFmtId="0" fontId="89" fillId="0" borderId="0"/>
    <xf numFmtId="0" fontId="57" fillId="7" borderId="0" applyNumberFormat="0" applyBorder="0" applyAlignment="0" applyProtection="0">
      <alignment vertical="center"/>
    </xf>
    <xf numFmtId="0" fontId="89" fillId="0" borderId="0">
      <alignment vertical="center"/>
    </xf>
    <xf numFmtId="0" fontId="17" fillId="0" borderId="0"/>
    <xf numFmtId="0" fontId="89" fillId="0" borderId="0"/>
    <xf numFmtId="0" fontId="89" fillId="0" borderId="0"/>
    <xf numFmtId="0" fontId="45" fillId="24" borderId="0" applyNumberFormat="0" applyBorder="0" applyAlignment="0" applyProtection="0">
      <alignment vertical="center"/>
    </xf>
    <xf numFmtId="0" fontId="89" fillId="0" borderId="0">
      <alignment vertical="center"/>
    </xf>
    <xf numFmtId="0" fontId="89" fillId="0" borderId="0">
      <alignment vertical="center"/>
    </xf>
    <xf numFmtId="0" fontId="89" fillId="0" borderId="0"/>
    <xf numFmtId="0" fontId="64" fillId="18" borderId="16" applyNumberFormat="0" applyAlignment="0" applyProtection="0">
      <alignment vertical="center"/>
    </xf>
    <xf numFmtId="0" fontId="89" fillId="0" borderId="0"/>
    <xf numFmtId="0" fontId="45" fillId="24" borderId="0" applyNumberFormat="0" applyBorder="0" applyAlignment="0" applyProtection="0">
      <alignment vertical="center"/>
    </xf>
    <xf numFmtId="0" fontId="17" fillId="23" borderId="0" applyNumberFormat="0" applyBorder="0" applyAlignment="0" applyProtection="0">
      <alignment vertical="center"/>
    </xf>
    <xf numFmtId="0" fontId="89" fillId="0" borderId="0">
      <alignment vertical="center"/>
    </xf>
    <xf numFmtId="0" fontId="89" fillId="0" borderId="0">
      <alignment vertical="center"/>
    </xf>
    <xf numFmtId="0" fontId="17" fillId="0" borderId="0"/>
    <xf numFmtId="0" fontId="89" fillId="0" borderId="0"/>
    <xf numFmtId="0" fontId="89" fillId="0" borderId="0">
      <alignment vertical="center"/>
    </xf>
    <xf numFmtId="0" fontId="89" fillId="0" borderId="0"/>
    <xf numFmtId="0" fontId="89" fillId="0" borderId="0"/>
    <xf numFmtId="0" fontId="89" fillId="0" borderId="0"/>
    <xf numFmtId="0" fontId="89" fillId="0" borderId="0"/>
    <xf numFmtId="0" fontId="17" fillId="20" borderId="0" applyNumberFormat="0" applyBorder="0" applyAlignment="0" applyProtection="0">
      <alignment vertical="center"/>
    </xf>
    <xf numFmtId="0" fontId="89" fillId="0" borderId="0"/>
    <xf numFmtId="0" fontId="47" fillId="0" borderId="0" applyNumberFormat="0" applyFill="0" applyBorder="0" applyAlignment="0" applyProtection="0">
      <alignment vertical="center"/>
    </xf>
    <xf numFmtId="0" fontId="89" fillId="0" borderId="0"/>
    <xf numFmtId="0" fontId="64" fillId="18" borderId="16" applyNumberFormat="0" applyAlignment="0" applyProtection="0">
      <alignment vertical="center"/>
    </xf>
    <xf numFmtId="0" fontId="45" fillId="24" borderId="0" applyNumberFormat="0" applyBorder="0" applyAlignment="0" applyProtection="0">
      <alignment vertical="center"/>
    </xf>
    <xf numFmtId="0" fontId="48" fillId="0" borderId="0" applyNumberFormat="0" applyFill="0" applyBorder="0" applyAlignment="0" applyProtection="0">
      <alignment vertical="center"/>
    </xf>
    <xf numFmtId="0" fontId="17" fillId="21" borderId="0" applyNumberFormat="0" applyBorder="0" applyAlignment="0" applyProtection="0">
      <alignment vertical="center"/>
    </xf>
    <xf numFmtId="0" fontId="89" fillId="0" borderId="0"/>
    <xf numFmtId="0" fontId="89" fillId="0" borderId="0"/>
    <xf numFmtId="0" fontId="89" fillId="0" borderId="0"/>
    <xf numFmtId="0" fontId="17" fillId="3" borderId="0" applyNumberFormat="0" applyBorder="0" applyAlignment="0" applyProtection="0">
      <alignment vertical="center"/>
    </xf>
    <xf numFmtId="0" fontId="89" fillId="0" borderId="0">
      <alignment vertical="center"/>
    </xf>
    <xf numFmtId="0" fontId="47" fillId="0" borderId="0" applyNumberFormat="0" applyFill="0" applyBorder="0" applyAlignment="0" applyProtection="0">
      <alignment vertical="center"/>
    </xf>
    <xf numFmtId="0" fontId="55" fillId="9" borderId="0" applyNumberFormat="0" applyBorder="0" applyAlignment="0" applyProtection="0">
      <alignment vertical="center"/>
    </xf>
    <xf numFmtId="0" fontId="89" fillId="0" borderId="0"/>
    <xf numFmtId="0" fontId="45" fillId="24" borderId="0" applyNumberFormat="0" applyBorder="0" applyAlignment="0" applyProtection="0">
      <alignment vertical="center"/>
    </xf>
    <xf numFmtId="0" fontId="89" fillId="0" borderId="0">
      <alignment vertical="center"/>
    </xf>
    <xf numFmtId="0" fontId="89" fillId="0" borderId="0"/>
    <xf numFmtId="0" fontId="89" fillId="0" borderId="0">
      <alignment vertical="center"/>
    </xf>
    <xf numFmtId="0" fontId="89" fillId="0" borderId="0"/>
    <xf numFmtId="0" fontId="89" fillId="0" borderId="0"/>
    <xf numFmtId="0" fontId="89" fillId="0" borderId="0"/>
    <xf numFmtId="0" fontId="57" fillId="24" borderId="0" applyNumberFormat="0" applyBorder="0" applyAlignment="0" applyProtection="0">
      <alignment vertical="center"/>
    </xf>
    <xf numFmtId="0" fontId="89" fillId="0" borderId="0"/>
    <xf numFmtId="0" fontId="89" fillId="0" borderId="0">
      <alignment vertical="center"/>
    </xf>
    <xf numFmtId="0" fontId="89" fillId="0" borderId="0">
      <alignment vertical="center"/>
    </xf>
    <xf numFmtId="0" fontId="49" fillId="4" borderId="0" applyNumberFormat="0" applyBorder="0" applyAlignment="0" applyProtection="0">
      <alignment vertical="center"/>
    </xf>
    <xf numFmtId="0" fontId="17" fillId="23" borderId="0" applyNumberFormat="0" applyBorder="0" applyAlignment="0" applyProtection="0">
      <alignment vertical="center"/>
    </xf>
    <xf numFmtId="0" fontId="89" fillId="0" borderId="0"/>
    <xf numFmtId="0" fontId="45" fillId="24" borderId="0" applyNumberFormat="0" applyBorder="0" applyAlignment="0" applyProtection="0">
      <alignment vertical="center"/>
    </xf>
    <xf numFmtId="0" fontId="89" fillId="0" borderId="0">
      <alignment vertical="center"/>
    </xf>
    <xf numFmtId="0" fontId="57" fillId="26" borderId="0" applyNumberFormat="0" applyBorder="0" applyAlignment="0" applyProtection="0">
      <alignment vertical="center"/>
    </xf>
    <xf numFmtId="0" fontId="89" fillId="0" borderId="0"/>
    <xf numFmtId="0" fontId="89" fillId="0" borderId="0">
      <alignment vertical="center"/>
    </xf>
    <xf numFmtId="0" fontId="49" fillId="4" borderId="0" applyNumberFormat="0" applyBorder="0" applyAlignment="0" applyProtection="0">
      <alignment vertical="center"/>
    </xf>
    <xf numFmtId="0" fontId="17" fillId="14" borderId="0" applyNumberFormat="0" applyBorder="0" applyAlignment="0" applyProtection="0">
      <alignment vertical="center"/>
    </xf>
    <xf numFmtId="0" fontId="89" fillId="0" borderId="0"/>
    <xf numFmtId="0" fontId="89" fillId="0" borderId="0"/>
    <xf numFmtId="0" fontId="17" fillId="7" borderId="0" applyNumberFormat="0" applyBorder="0" applyAlignment="0" applyProtection="0">
      <alignment vertical="center"/>
    </xf>
    <xf numFmtId="0" fontId="89" fillId="0" borderId="0">
      <alignment vertical="center"/>
    </xf>
    <xf numFmtId="0" fontId="89" fillId="0" borderId="0"/>
    <xf numFmtId="0" fontId="89" fillId="0" borderId="0"/>
    <xf numFmtId="0" fontId="89" fillId="0" borderId="0"/>
    <xf numFmtId="0" fontId="89" fillId="0" borderId="0"/>
    <xf numFmtId="0" fontId="89" fillId="0" borderId="0"/>
    <xf numFmtId="0" fontId="89" fillId="0" borderId="0">
      <alignment vertical="center"/>
    </xf>
    <xf numFmtId="0" fontId="89" fillId="0" borderId="0"/>
    <xf numFmtId="0" fontId="45" fillId="24" borderId="0" applyNumberFormat="0" applyBorder="0" applyAlignment="0" applyProtection="0">
      <alignment vertical="center"/>
    </xf>
    <xf numFmtId="0" fontId="89" fillId="0" borderId="0"/>
    <xf numFmtId="0" fontId="45" fillId="24" borderId="0" applyNumberFormat="0" applyBorder="0" applyAlignment="0" applyProtection="0">
      <alignment vertical="center"/>
    </xf>
    <xf numFmtId="0" fontId="89" fillId="0" borderId="0">
      <alignment vertical="center"/>
    </xf>
    <xf numFmtId="0" fontId="45" fillId="24" borderId="0" applyNumberFormat="0" applyBorder="0" applyAlignment="0" applyProtection="0">
      <alignment vertical="center"/>
    </xf>
    <xf numFmtId="0" fontId="89" fillId="0" borderId="0"/>
    <xf numFmtId="0" fontId="89" fillId="0" borderId="0"/>
    <xf numFmtId="0" fontId="89" fillId="0" borderId="0">
      <alignment vertical="center"/>
    </xf>
    <xf numFmtId="0" fontId="17" fillId="20" borderId="0" applyNumberFormat="0" applyBorder="0" applyAlignment="0" applyProtection="0">
      <alignment vertical="center"/>
    </xf>
    <xf numFmtId="0" fontId="89" fillId="0" borderId="0"/>
    <xf numFmtId="0" fontId="89" fillId="0" borderId="0">
      <alignment vertical="center"/>
    </xf>
    <xf numFmtId="0" fontId="89" fillId="0" borderId="0"/>
    <xf numFmtId="179" fontId="89" fillId="0" borderId="0" applyFont="0" applyFill="0" applyBorder="0" applyAlignment="0" applyProtection="0"/>
    <xf numFmtId="0" fontId="89" fillId="0" borderId="0"/>
    <xf numFmtId="179" fontId="89" fillId="0" borderId="0" applyFont="0" applyFill="0" applyBorder="0" applyAlignment="0" applyProtection="0">
      <alignment vertical="center"/>
    </xf>
    <xf numFmtId="0" fontId="89" fillId="0" borderId="0">
      <alignment vertical="center"/>
    </xf>
    <xf numFmtId="0" fontId="89" fillId="0" borderId="0">
      <alignment vertical="center"/>
    </xf>
    <xf numFmtId="179" fontId="89" fillId="0" borderId="0" applyFont="0" applyFill="0" applyBorder="0" applyAlignment="0" applyProtection="0"/>
    <xf numFmtId="0" fontId="89" fillId="0" borderId="0">
      <alignment vertical="center"/>
    </xf>
    <xf numFmtId="0" fontId="89" fillId="0" borderId="0"/>
    <xf numFmtId="179" fontId="89" fillId="0" borderId="0" applyFont="0" applyFill="0" applyBorder="0" applyAlignment="0" applyProtection="0">
      <alignment vertical="center"/>
    </xf>
    <xf numFmtId="0" fontId="89" fillId="0" borderId="0">
      <alignment vertical="center"/>
    </xf>
    <xf numFmtId="0" fontId="89" fillId="0" borderId="0"/>
    <xf numFmtId="0" fontId="17" fillId="11" borderId="0" applyNumberFormat="0" applyBorder="0" applyAlignment="0" applyProtection="0">
      <alignment vertical="center"/>
    </xf>
    <xf numFmtId="0" fontId="89" fillId="0" borderId="0"/>
    <xf numFmtId="0" fontId="47" fillId="0" borderId="0" applyNumberFormat="0" applyFill="0" applyBorder="0" applyAlignment="0" applyProtection="0">
      <alignment vertical="center"/>
    </xf>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alignment vertical="center"/>
    </xf>
    <xf numFmtId="179" fontId="89" fillId="0" borderId="0" applyFont="0" applyFill="0" applyBorder="0" applyAlignment="0" applyProtection="0"/>
    <xf numFmtId="0" fontId="89" fillId="0" borderId="0">
      <alignment vertical="center"/>
    </xf>
    <xf numFmtId="0" fontId="59" fillId="11" borderId="13" applyNumberFormat="0" applyAlignment="0" applyProtection="0">
      <alignment vertical="center"/>
    </xf>
    <xf numFmtId="0" fontId="89" fillId="0" borderId="0"/>
    <xf numFmtId="0" fontId="89" fillId="0" borderId="0">
      <alignment vertical="center"/>
    </xf>
    <xf numFmtId="0" fontId="45" fillId="19" borderId="0" applyNumberFormat="0" applyBorder="0" applyAlignment="0" applyProtection="0">
      <alignment vertical="center"/>
    </xf>
    <xf numFmtId="0" fontId="89" fillId="0" borderId="0"/>
    <xf numFmtId="0" fontId="57" fillId="7" borderId="0" applyNumberFormat="0" applyBorder="0" applyAlignment="0" applyProtection="0">
      <alignment vertical="center"/>
    </xf>
    <xf numFmtId="0" fontId="45" fillId="5" borderId="0" applyNumberFormat="0" applyBorder="0" applyAlignment="0" applyProtection="0">
      <alignment vertical="center"/>
    </xf>
    <xf numFmtId="0" fontId="89" fillId="0" borderId="0"/>
    <xf numFmtId="0" fontId="89" fillId="0" borderId="0"/>
    <xf numFmtId="0" fontId="89" fillId="0" borderId="0">
      <alignment vertical="center"/>
    </xf>
    <xf numFmtId="9" fontId="89" fillId="0" borderId="0" applyFont="0" applyFill="0" applyBorder="0" applyAlignment="0" applyProtection="0">
      <alignment vertical="center"/>
    </xf>
    <xf numFmtId="0" fontId="89" fillId="0" borderId="0"/>
    <xf numFmtId="0" fontId="45" fillId="8" borderId="0" applyNumberFormat="0" applyBorder="0" applyAlignment="0" applyProtection="0">
      <alignment vertical="center"/>
    </xf>
    <xf numFmtId="0" fontId="89" fillId="0" borderId="0">
      <alignment vertical="center"/>
    </xf>
    <xf numFmtId="179" fontId="89" fillId="0" borderId="0" applyFont="0" applyFill="0" applyBorder="0" applyAlignment="0" applyProtection="0"/>
    <xf numFmtId="0" fontId="89" fillId="0" borderId="0">
      <alignment vertical="center"/>
    </xf>
    <xf numFmtId="0" fontId="89" fillId="0" borderId="0"/>
    <xf numFmtId="0" fontId="64" fillId="18" borderId="16" applyNumberFormat="0" applyAlignment="0" applyProtection="0">
      <alignment vertical="center"/>
    </xf>
    <xf numFmtId="0" fontId="89" fillId="0" borderId="0"/>
    <xf numFmtId="0" fontId="45" fillId="8" borderId="0" applyNumberFormat="0" applyBorder="0" applyAlignment="0" applyProtection="0">
      <alignment vertical="center"/>
    </xf>
    <xf numFmtId="0" fontId="6" fillId="0" borderId="0"/>
    <xf numFmtId="0" fontId="89" fillId="0" borderId="0"/>
    <xf numFmtId="0" fontId="89" fillId="0" borderId="0">
      <alignment vertical="center"/>
    </xf>
    <xf numFmtId="0" fontId="89" fillId="0" borderId="0"/>
    <xf numFmtId="0" fontId="89" fillId="0" borderId="0"/>
    <xf numFmtId="0" fontId="17" fillId="23" borderId="0" applyNumberFormat="0" applyBorder="0" applyAlignment="0" applyProtection="0">
      <alignment vertical="center"/>
    </xf>
    <xf numFmtId="0" fontId="89" fillId="0" borderId="0">
      <alignment vertical="center"/>
    </xf>
    <xf numFmtId="0" fontId="89" fillId="0" borderId="0"/>
    <xf numFmtId="0" fontId="89" fillId="0" borderId="0">
      <alignment vertical="center"/>
    </xf>
    <xf numFmtId="0" fontId="55" fillId="9" borderId="0" applyNumberFormat="0" applyBorder="0" applyAlignment="0" applyProtection="0">
      <alignment vertical="center"/>
    </xf>
    <xf numFmtId="0" fontId="89" fillId="0" borderId="0">
      <alignment vertical="center"/>
    </xf>
    <xf numFmtId="0" fontId="89" fillId="0" borderId="0">
      <alignment vertical="center"/>
    </xf>
    <xf numFmtId="0" fontId="55" fillId="9" borderId="0" applyNumberFormat="0" applyBorder="0" applyAlignment="0" applyProtection="0">
      <alignment vertical="center"/>
    </xf>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xf numFmtId="41" fontId="89" fillId="0" borderId="0" applyFont="0" applyFill="0" applyBorder="0" applyAlignment="0" applyProtection="0">
      <alignment vertical="center"/>
    </xf>
    <xf numFmtId="0" fontId="89" fillId="0" borderId="0"/>
    <xf numFmtId="0" fontId="89" fillId="0" borderId="0"/>
    <xf numFmtId="0" fontId="89" fillId="0" borderId="0">
      <alignment vertical="center"/>
    </xf>
    <xf numFmtId="0" fontId="17" fillId="6" borderId="0" applyNumberFormat="0" applyBorder="0" applyAlignment="0" applyProtection="0">
      <alignment vertical="center"/>
    </xf>
    <xf numFmtId="0" fontId="89" fillId="0" borderId="0">
      <alignment vertical="center"/>
    </xf>
    <xf numFmtId="0" fontId="89" fillId="0" borderId="0"/>
    <xf numFmtId="0" fontId="89" fillId="0" borderId="0">
      <alignment vertical="center"/>
    </xf>
    <xf numFmtId="0" fontId="89" fillId="0" borderId="0"/>
    <xf numFmtId="0" fontId="89" fillId="0" borderId="0"/>
    <xf numFmtId="0" fontId="17" fillId="21" borderId="0" applyNumberFormat="0" applyBorder="0" applyAlignment="0" applyProtection="0">
      <alignment vertical="center"/>
    </xf>
    <xf numFmtId="0" fontId="89" fillId="0" borderId="0"/>
    <xf numFmtId="0" fontId="17" fillId="11" borderId="0" applyNumberFormat="0" applyBorder="0" applyAlignment="0" applyProtection="0">
      <alignment vertical="center"/>
    </xf>
    <xf numFmtId="0" fontId="89" fillId="0" borderId="0"/>
    <xf numFmtId="0" fontId="89" fillId="0" borderId="0"/>
    <xf numFmtId="0" fontId="89" fillId="0" borderId="0"/>
    <xf numFmtId="0" fontId="34" fillId="0" borderId="0">
      <alignment vertical="center"/>
    </xf>
    <xf numFmtId="0" fontId="89" fillId="0" borderId="0">
      <alignment vertical="center"/>
    </xf>
    <xf numFmtId="177" fontId="89" fillId="0" borderId="0" applyFont="0" applyFill="0" applyBorder="0" applyAlignment="0" applyProtection="0">
      <alignment vertical="center"/>
    </xf>
    <xf numFmtId="0" fontId="34" fillId="0" borderId="0">
      <alignment vertical="center"/>
    </xf>
    <xf numFmtId="0" fontId="89" fillId="0" borderId="0">
      <alignment vertical="center"/>
    </xf>
    <xf numFmtId="0" fontId="34" fillId="0" borderId="0">
      <alignment vertical="center"/>
    </xf>
    <xf numFmtId="0" fontId="45" fillId="13" borderId="0" applyNumberFormat="0" applyBorder="0" applyAlignment="0" applyProtection="0">
      <alignment vertical="center"/>
    </xf>
    <xf numFmtId="0" fontId="57" fillId="5" borderId="0" applyNumberFormat="0" applyBorder="0" applyAlignment="0" applyProtection="0">
      <alignment vertical="center"/>
    </xf>
    <xf numFmtId="0" fontId="89" fillId="0" borderId="0"/>
    <xf numFmtId="0" fontId="34" fillId="0" borderId="0">
      <alignment vertical="center"/>
    </xf>
    <xf numFmtId="0" fontId="89" fillId="0" borderId="0">
      <alignment vertical="center"/>
    </xf>
    <xf numFmtId="0" fontId="34" fillId="0" borderId="0"/>
    <xf numFmtId="0" fontId="89" fillId="0" borderId="0"/>
    <xf numFmtId="0" fontId="17" fillId="0" borderId="0"/>
    <xf numFmtId="0" fontId="45" fillId="22" borderId="0" applyNumberFormat="0" applyBorder="0" applyAlignment="0" applyProtection="0">
      <alignment vertical="center"/>
    </xf>
    <xf numFmtId="0" fontId="89" fillId="0" borderId="0">
      <alignment vertical="center"/>
    </xf>
    <xf numFmtId="0" fontId="89" fillId="0" borderId="0"/>
    <xf numFmtId="0" fontId="89" fillId="0" borderId="0"/>
    <xf numFmtId="0" fontId="17" fillId="23" borderId="0" applyNumberFormat="0" applyBorder="0" applyAlignment="0" applyProtection="0">
      <alignment vertical="center"/>
    </xf>
    <xf numFmtId="0" fontId="45" fillId="5" borderId="0" applyNumberFormat="0" applyBorder="0" applyAlignment="0" applyProtection="0">
      <alignment vertical="center"/>
    </xf>
    <xf numFmtId="0" fontId="89" fillId="0" borderId="0"/>
    <xf numFmtId="0" fontId="34" fillId="0" borderId="0"/>
    <xf numFmtId="0" fontId="89" fillId="0" borderId="0"/>
    <xf numFmtId="0" fontId="89" fillId="0" borderId="0"/>
    <xf numFmtId="0" fontId="89" fillId="0" borderId="0"/>
    <xf numFmtId="0" fontId="89" fillId="0" borderId="0"/>
    <xf numFmtId="0" fontId="89" fillId="0" borderId="0">
      <alignment vertical="center"/>
    </xf>
    <xf numFmtId="0" fontId="89" fillId="0" borderId="0"/>
    <xf numFmtId="0" fontId="34" fillId="0" borderId="0">
      <alignment vertical="center"/>
    </xf>
    <xf numFmtId="0" fontId="89" fillId="0" borderId="0">
      <alignment vertical="center"/>
    </xf>
    <xf numFmtId="0" fontId="89" fillId="0" borderId="0">
      <alignment vertical="center"/>
    </xf>
    <xf numFmtId="0" fontId="17" fillId="5" borderId="0" applyNumberFormat="0" applyBorder="0" applyAlignment="0" applyProtection="0">
      <alignment vertical="center"/>
    </xf>
    <xf numFmtId="0" fontId="34" fillId="0" borderId="0">
      <alignment vertical="center"/>
    </xf>
    <xf numFmtId="0" fontId="89" fillId="0" borderId="0"/>
    <xf numFmtId="0" fontId="89" fillId="0" borderId="0"/>
    <xf numFmtId="0" fontId="45" fillId="15" borderId="0" applyNumberFormat="0" applyBorder="0" applyAlignment="0" applyProtection="0">
      <alignment vertical="center"/>
    </xf>
    <xf numFmtId="0" fontId="34" fillId="0" borderId="0"/>
    <xf numFmtId="0" fontId="89" fillId="0" borderId="0">
      <alignment vertical="center"/>
    </xf>
    <xf numFmtId="0" fontId="89" fillId="0" borderId="0">
      <alignment vertical="center"/>
    </xf>
    <xf numFmtId="0" fontId="64" fillId="18" borderId="16" applyNumberFormat="0" applyAlignment="0" applyProtection="0">
      <alignment vertical="center"/>
    </xf>
    <xf numFmtId="0" fontId="89" fillId="0" borderId="0">
      <alignment vertical="center"/>
    </xf>
    <xf numFmtId="0" fontId="89" fillId="0" borderId="0">
      <alignment vertical="center"/>
    </xf>
    <xf numFmtId="0" fontId="6" fillId="0" borderId="0"/>
    <xf numFmtId="0" fontId="89" fillId="0" borderId="0"/>
    <xf numFmtId="0" fontId="89" fillId="0" borderId="0"/>
    <xf numFmtId="0" fontId="54" fillId="0" borderId="0"/>
    <xf numFmtId="0" fontId="54" fillId="0" borderId="0"/>
    <xf numFmtId="0" fontId="64" fillId="18" borderId="16" applyNumberFormat="0" applyAlignment="0" applyProtection="0">
      <alignment vertical="center"/>
    </xf>
    <xf numFmtId="0" fontId="89" fillId="0" borderId="0"/>
    <xf numFmtId="0" fontId="89" fillId="0" borderId="0"/>
    <xf numFmtId="0" fontId="2" fillId="0" borderId="1">
      <alignment horizontal="distributed" vertical="center" wrapText="1"/>
    </xf>
    <xf numFmtId="0" fontId="34" fillId="0" borderId="0"/>
    <xf numFmtId="0" fontId="89" fillId="0" borderId="0"/>
    <xf numFmtId="0" fontId="89" fillId="0" borderId="0">
      <alignment vertical="center"/>
    </xf>
    <xf numFmtId="0" fontId="34" fillId="0" borderId="0">
      <alignment vertical="center"/>
    </xf>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0" fontId="89" fillId="0" borderId="0">
      <alignment vertical="center"/>
    </xf>
    <xf numFmtId="0" fontId="48" fillId="0" borderId="0" applyNumberFormat="0" applyFill="0" applyBorder="0" applyAlignment="0" applyProtection="0">
      <alignment vertical="center"/>
    </xf>
    <xf numFmtId="0" fontId="34" fillId="0" borderId="0"/>
    <xf numFmtId="179" fontId="89" fillId="0" borderId="0" applyFont="0" applyFill="0" applyBorder="0" applyAlignment="0" applyProtection="0"/>
    <xf numFmtId="0" fontId="89" fillId="0" borderId="0">
      <alignment vertical="center"/>
    </xf>
    <xf numFmtId="0" fontId="47" fillId="0" borderId="0" applyNumberFormat="0" applyFill="0" applyBorder="0" applyAlignment="0" applyProtection="0">
      <alignment vertical="center"/>
    </xf>
    <xf numFmtId="0" fontId="53" fillId="0" borderId="15" applyNumberFormat="0" applyFill="0" applyAlignment="0" applyProtection="0">
      <alignment vertical="center"/>
    </xf>
    <xf numFmtId="0" fontId="89" fillId="0" borderId="0"/>
    <xf numFmtId="0" fontId="44" fillId="0" borderId="0">
      <alignment horizontal="centerContinuous" vertical="center"/>
    </xf>
    <xf numFmtId="0" fontId="89" fillId="0" borderId="0">
      <alignment vertical="center"/>
    </xf>
    <xf numFmtId="0" fontId="47" fillId="0" borderId="0" applyNumberFormat="0" applyFill="0" applyBorder="0" applyAlignment="0" applyProtection="0">
      <alignment vertical="center"/>
    </xf>
    <xf numFmtId="0" fontId="89" fillId="0" borderId="0"/>
    <xf numFmtId="0" fontId="89" fillId="0" borderId="0"/>
    <xf numFmtId="0" fontId="89" fillId="0" borderId="0">
      <alignment vertical="center"/>
    </xf>
    <xf numFmtId="0" fontId="89" fillId="0" borderId="0">
      <alignment vertical="center"/>
    </xf>
    <xf numFmtId="0" fontId="2" fillId="0" borderId="1">
      <alignment horizontal="distributed" vertical="center" wrapText="1"/>
    </xf>
    <xf numFmtId="0" fontId="89" fillId="0" borderId="0"/>
    <xf numFmtId="0" fontId="89" fillId="6" borderId="12" applyNumberFormat="0" applyFont="0" applyAlignment="0" applyProtection="0">
      <alignment vertical="center"/>
    </xf>
    <xf numFmtId="0" fontId="17" fillId="4" borderId="0" applyNumberFormat="0" applyBorder="0" applyAlignment="0" applyProtection="0">
      <alignment vertical="center"/>
    </xf>
    <xf numFmtId="0" fontId="89" fillId="0" borderId="0"/>
    <xf numFmtId="0" fontId="89" fillId="0" borderId="0"/>
    <xf numFmtId="0" fontId="89" fillId="0" borderId="0"/>
    <xf numFmtId="0" fontId="57" fillId="7" borderId="0" applyNumberFormat="0" applyBorder="0" applyAlignment="0" applyProtection="0">
      <alignment vertical="center"/>
    </xf>
    <xf numFmtId="0" fontId="47" fillId="0" borderId="0" applyNumberFormat="0" applyFill="0" applyBorder="0" applyAlignment="0" applyProtection="0">
      <alignment vertical="center"/>
    </xf>
    <xf numFmtId="0" fontId="89" fillId="0" borderId="0">
      <alignment vertical="center"/>
    </xf>
    <xf numFmtId="0" fontId="57" fillId="5" borderId="0" applyNumberFormat="0" applyBorder="0" applyAlignment="0" applyProtection="0">
      <alignment vertical="center"/>
    </xf>
    <xf numFmtId="0" fontId="89" fillId="0" borderId="0">
      <alignment vertical="center"/>
    </xf>
    <xf numFmtId="0" fontId="89" fillId="0" borderId="0"/>
    <xf numFmtId="0" fontId="34" fillId="0" borderId="0"/>
    <xf numFmtId="179" fontId="89" fillId="0" borderId="0" applyFont="0" applyFill="0" applyBorder="0" applyAlignment="0" applyProtection="0"/>
    <xf numFmtId="0" fontId="89" fillId="0" borderId="0">
      <alignment vertical="center"/>
    </xf>
    <xf numFmtId="0" fontId="17" fillId="5" borderId="0" applyNumberFormat="0" applyBorder="0" applyAlignment="0" applyProtection="0">
      <alignment vertical="center"/>
    </xf>
    <xf numFmtId="0" fontId="89" fillId="0" borderId="0"/>
    <xf numFmtId="0" fontId="89" fillId="0" borderId="0"/>
    <xf numFmtId="0" fontId="6" fillId="0" borderId="0">
      <alignment vertical="center"/>
    </xf>
    <xf numFmtId="179" fontId="89" fillId="0" borderId="0" applyFont="0" applyFill="0" applyBorder="0" applyAlignment="0" applyProtection="0"/>
    <xf numFmtId="0" fontId="89" fillId="0" borderId="0">
      <alignment vertical="center"/>
    </xf>
    <xf numFmtId="0" fontId="17" fillId="16" borderId="0" applyNumberFormat="0" applyBorder="0" applyAlignment="0" applyProtection="0">
      <alignment vertical="center"/>
    </xf>
    <xf numFmtId="0" fontId="89" fillId="0" borderId="0">
      <alignment vertical="center"/>
    </xf>
    <xf numFmtId="0" fontId="89" fillId="0" borderId="0"/>
    <xf numFmtId="0" fontId="89" fillId="0" borderId="0"/>
    <xf numFmtId="0" fontId="89" fillId="0" borderId="0"/>
    <xf numFmtId="0" fontId="89" fillId="0" borderId="0"/>
    <xf numFmtId="0" fontId="89" fillId="0" borderId="0">
      <alignment vertical="center"/>
    </xf>
    <xf numFmtId="0" fontId="17" fillId="21" borderId="0" applyNumberFormat="0" applyBorder="0" applyAlignment="0" applyProtection="0">
      <alignment vertical="center"/>
    </xf>
    <xf numFmtId="0" fontId="89" fillId="0" borderId="0"/>
    <xf numFmtId="0" fontId="17" fillId="10" borderId="0" applyNumberFormat="0" applyBorder="0" applyAlignment="0" applyProtection="0">
      <alignment vertical="center"/>
    </xf>
    <xf numFmtId="0" fontId="89" fillId="0" borderId="0">
      <alignment vertical="center"/>
    </xf>
    <xf numFmtId="0" fontId="89" fillId="0" borderId="0">
      <alignment vertical="center"/>
    </xf>
    <xf numFmtId="0" fontId="89" fillId="0" borderId="0"/>
    <xf numFmtId="0" fontId="17" fillId="0" borderId="0"/>
    <xf numFmtId="0" fontId="89" fillId="0" borderId="0"/>
    <xf numFmtId="0" fontId="89" fillId="0" borderId="0"/>
    <xf numFmtId="0" fontId="89" fillId="0" borderId="0"/>
    <xf numFmtId="0" fontId="17" fillId="16" borderId="0" applyNumberFormat="0" applyBorder="0" applyAlignment="0" applyProtection="0">
      <alignment vertical="center"/>
    </xf>
    <xf numFmtId="0" fontId="89" fillId="0" borderId="0"/>
    <xf numFmtId="0" fontId="89" fillId="0" borderId="0">
      <alignment vertical="center"/>
    </xf>
    <xf numFmtId="0" fontId="89" fillId="0" borderId="0"/>
    <xf numFmtId="0" fontId="89" fillId="0" borderId="0">
      <alignment vertical="center"/>
    </xf>
    <xf numFmtId="0" fontId="89" fillId="0" borderId="0"/>
    <xf numFmtId="0" fontId="89" fillId="0" borderId="0"/>
    <xf numFmtId="179" fontId="89" fillId="0" borderId="0" applyFont="0" applyFill="0" applyBorder="0" applyAlignment="0" applyProtection="0">
      <alignment vertical="center"/>
    </xf>
    <xf numFmtId="0" fontId="89" fillId="0" borderId="0">
      <alignment vertical="center"/>
    </xf>
    <xf numFmtId="0" fontId="89" fillId="0" borderId="0">
      <alignment vertical="center"/>
    </xf>
    <xf numFmtId="0" fontId="89" fillId="0" borderId="0"/>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xf numFmtId="0" fontId="89" fillId="0" borderId="0"/>
    <xf numFmtId="0" fontId="50" fillId="0" borderId="14" applyNumberFormat="0" applyFill="0" applyAlignment="0" applyProtection="0">
      <alignment vertical="center"/>
    </xf>
    <xf numFmtId="0" fontId="89" fillId="0" borderId="0">
      <alignment vertical="center"/>
    </xf>
    <xf numFmtId="0" fontId="65" fillId="0" borderId="0" applyNumberFormat="0" applyFill="0" applyBorder="0" applyAlignment="0" applyProtection="0">
      <alignment vertical="top"/>
      <protection locked="0"/>
    </xf>
    <xf numFmtId="0" fontId="89" fillId="0" borderId="0">
      <alignment vertical="center"/>
    </xf>
    <xf numFmtId="0" fontId="89" fillId="0" borderId="0"/>
    <xf numFmtId="0" fontId="89" fillId="0" borderId="0">
      <alignment vertical="center"/>
    </xf>
    <xf numFmtId="0" fontId="17" fillId="14" borderId="0" applyNumberFormat="0" applyBorder="0" applyAlignment="0" applyProtection="0">
      <alignment vertical="center"/>
    </xf>
    <xf numFmtId="0" fontId="89" fillId="0" borderId="0"/>
    <xf numFmtId="0" fontId="89" fillId="0" borderId="0">
      <alignment vertical="center"/>
    </xf>
    <xf numFmtId="0" fontId="89" fillId="0" borderId="0"/>
    <xf numFmtId="0" fontId="45" fillId="5" borderId="0" applyNumberFormat="0" applyBorder="0" applyAlignment="0" applyProtection="0">
      <alignment vertical="center"/>
    </xf>
    <xf numFmtId="0" fontId="89" fillId="0" borderId="0">
      <alignment vertical="center"/>
    </xf>
    <xf numFmtId="0" fontId="17" fillId="16" borderId="0" applyNumberFormat="0" applyBorder="0" applyAlignment="0" applyProtection="0">
      <alignment vertical="center"/>
    </xf>
    <xf numFmtId="0" fontId="89" fillId="0" borderId="0">
      <alignment vertical="center"/>
    </xf>
    <xf numFmtId="0" fontId="89" fillId="0" borderId="0"/>
    <xf numFmtId="0" fontId="89" fillId="0" borderId="0"/>
    <xf numFmtId="0" fontId="89" fillId="0" borderId="0"/>
    <xf numFmtId="0" fontId="50" fillId="0" borderId="14" applyNumberFormat="0" applyFill="0" applyAlignment="0" applyProtection="0">
      <alignment vertical="center"/>
    </xf>
    <xf numFmtId="0" fontId="89" fillId="0" borderId="0">
      <alignment vertical="center"/>
    </xf>
    <xf numFmtId="0" fontId="89" fillId="0" borderId="0">
      <alignment vertical="center"/>
    </xf>
    <xf numFmtId="0" fontId="49" fillId="4" borderId="0" applyNumberFormat="0" applyBorder="0" applyAlignment="0" applyProtection="0">
      <alignment vertical="center"/>
    </xf>
    <xf numFmtId="0" fontId="89" fillId="0" borderId="0"/>
    <xf numFmtId="0" fontId="57" fillId="5" borderId="0" applyNumberFormat="0" applyBorder="0" applyAlignment="0" applyProtection="0">
      <alignment vertical="center"/>
    </xf>
    <xf numFmtId="0" fontId="57" fillId="10" borderId="0" applyNumberFormat="0" applyBorder="0" applyAlignment="0" applyProtection="0">
      <alignment vertical="center"/>
    </xf>
    <xf numFmtId="0" fontId="89" fillId="0" borderId="0">
      <alignment vertical="center"/>
    </xf>
    <xf numFmtId="43" fontId="17" fillId="0" borderId="0" applyFont="0" applyFill="0" applyBorder="0" applyAlignment="0" applyProtection="0">
      <alignment vertical="center"/>
    </xf>
    <xf numFmtId="0" fontId="89" fillId="0" borderId="0"/>
    <xf numFmtId="0" fontId="89" fillId="0" borderId="0">
      <alignment vertical="center"/>
    </xf>
    <xf numFmtId="0" fontId="89" fillId="0" borderId="0"/>
    <xf numFmtId="0" fontId="89" fillId="0" borderId="0"/>
    <xf numFmtId="0" fontId="17" fillId="21" borderId="0" applyNumberFormat="0" applyBorder="0" applyAlignment="0" applyProtection="0">
      <alignment vertical="center"/>
    </xf>
    <xf numFmtId="0" fontId="45" fillId="19" borderId="0" applyNumberFormat="0" applyBorder="0" applyAlignment="0" applyProtection="0">
      <alignment vertical="center"/>
    </xf>
    <xf numFmtId="0" fontId="89" fillId="0" borderId="0"/>
    <xf numFmtId="0" fontId="89" fillId="0" borderId="0">
      <alignment vertical="center"/>
    </xf>
    <xf numFmtId="0" fontId="89" fillId="0" borderId="0">
      <alignment vertical="center"/>
    </xf>
    <xf numFmtId="0" fontId="49" fillId="4" borderId="0" applyNumberFormat="0" applyBorder="0" applyAlignment="0" applyProtection="0">
      <alignment vertical="center"/>
    </xf>
    <xf numFmtId="0" fontId="89" fillId="0" borderId="0">
      <alignment vertical="center"/>
    </xf>
    <xf numFmtId="0" fontId="89" fillId="0" borderId="0">
      <alignment vertical="center"/>
    </xf>
    <xf numFmtId="0" fontId="89" fillId="0" borderId="0"/>
    <xf numFmtId="0" fontId="89" fillId="0" borderId="0"/>
    <xf numFmtId="0" fontId="89" fillId="0" borderId="0">
      <alignment vertical="center"/>
    </xf>
    <xf numFmtId="0" fontId="89" fillId="0" borderId="0"/>
    <xf numFmtId="184" fontId="89" fillId="0" borderId="0" applyFont="0" applyFill="0" applyBorder="0" applyAlignment="0" applyProtection="0">
      <alignment vertical="center"/>
    </xf>
    <xf numFmtId="43" fontId="89" fillId="0" borderId="0" applyFont="0" applyFill="0" applyBorder="0" applyAlignment="0" applyProtection="0"/>
    <xf numFmtId="0" fontId="89" fillId="0" borderId="0"/>
    <xf numFmtId="0" fontId="89" fillId="0" borderId="0">
      <alignment vertical="center"/>
    </xf>
    <xf numFmtId="0" fontId="2" fillId="0" borderId="1">
      <alignment horizontal="distributed" vertical="center" wrapText="1"/>
    </xf>
    <xf numFmtId="0" fontId="89" fillId="0" borderId="0"/>
    <xf numFmtId="0" fontId="17" fillId="23" borderId="0" applyNumberFormat="0" applyBorder="0" applyAlignment="0" applyProtection="0">
      <alignment vertical="center"/>
    </xf>
    <xf numFmtId="0" fontId="89" fillId="0" borderId="0"/>
    <xf numFmtId="0" fontId="89" fillId="0" borderId="0"/>
    <xf numFmtId="0" fontId="89" fillId="0" borderId="0">
      <alignment vertical="center"/>
    </xf>
    <xf numFmtId="0" fontId="17" fillId="0" borderId="0">
      <alignment vertical="center"/>
    </xf>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0" fontId="89" fillId="0" borderId="0"/>
    <xf numFmtId="0" fontId="17" fillId="0" borderId="0">
      <alignment vertical="center"/>
    </xf>
    <xf numFmtId="179" fontId="89" fillId="0" borderId="0" applyFont="0" applyFill="0" applyBorder="0" applyAlignment="0" applyProtection="0"/>
    <xf numFmtId="0" fontId="89" fillId="0" borderId="0">
      <alignment vertical="center"/>
    </xf>
    <xf numFmtId="0" fontId="89" fillId="0" borderId="0"/>
    <xf numFmtId="0" fontId="89" fillId="0" borderId="0">
      <alignment vertical="center"/>
    </xf>
    <xf numFmtId="0" fontId="89" fillId="0" borderId="0">
      <alignment vertical="center"/>
    </xf>
    <xf numFmtId="179" fontId="89" fillId="0" borderId="0" applyFont="0" applyFill="0" applyBorder="0" applyAlignment="0" applyProtection="0">
      <alignment vertical="center"/>
    </xf>
    <xf numFmtId="0" fontId="89" fillId="0" borderId="0">
      <alignment vertical="center"/>
    </xf>
    <xf numFmtId="0" fontId="89" fillId="0" borderId="0"/>
    <xf numFmtId="0" fontId="89" fillId="0" borderId="0"/>
    <xf numFmtId="179" fontId="89" fillId="0" borderId="0" applyFont="0" applyFill="0" applyBorder="0" applyAlignment="0" applyProtection="0"/>
    <xf numFmtId="0" fontId="89" fillId="0" borderId="0">
      <alignment vertical="center"/>
    </xf>
    <xf numFmtId="0" fontId="89" fillId="0" borderId="0"/>
    <xf numFmtId="179" fontId="89" fillId="0" borderId="0" applyFont="0" applyFill="0" applyBorder="0" applyAlignment="0" applyProtection="0">
      <alignment vertical="center"/>
    </xf>
    <xf numFmtId="0" fontId="89" fillId="0" borderId="0"/>
    <xf numFmtId="179" fontId="89" fillId="0" borderId="0" applyFont="0" applyFill="0" applyBorder="0" applyAlignment="0" applyProtection="0"/>
    <xf numFmtId="0" fontId="89" fillId="0" borderId="0">
      <alignment vertical="center"/>
    </xf>
    <xf numFmtId="0" fontId="55" fillId="9" borderId="0" applyNumberFormat="0" applyBorder="0" applyAlignment="0" applyProtection="0">
      <alignment vertical="center"/>
    </xf>
    <xf numFmtId="0" fontId="89" fillId="0" borderId="0"/>
    <xf numFmtId="0" fontId="49" fillId="4" borderId="0" applyNumberFormat="0" applyBorder="0" applyAlignment="0" applyProtection="0">
      <alignment vertical="center"/>
    </xf>
    <xf numFmtId="0" fontId="89" fillId="0" borderId="0">
      <alignment vertical="center"/>
    </xf>
    <xf numFmtId="0" fontId="89" fillId="0" borderId="0"/>
    <xf numFmtId="0" fontId="17" fillId="10" borderId="0" applyNumberFormat="0" applyBorder="0" applyAlignment="0" applyProtection="0">
      <alignment vertical="center"/>
    </xf>
    <xf numFmtId="0" fontId="89" fillId="0" borderId="0">
      <alignment vertical="center"/>
    </xf>
    <xf numFmtId="0" fontId="89" fillId="0" borderId="0"/>
    <xf numFmtId="0" fontId="89" fillId="0" borderId="0">
      <alignment vertical="center"/>
    </xf>
    <xf numFmtId="0" fontId="89" fillId="0" borderId="0">
      <alignment vertical="center"/>
    </xf>
    <xf numFmtId="0" fontId="89" fillId="0" borderId="0"/>
    <xf numFmtId="0" fontId="17" fillId="11" borderId="0" applyNumberFormat="0" applyBorder="0" applyAlignment="0" applyProtection="0">
      <alignment vertical="center"/>
    </xf>
    <xf numFmtId="0" fontId="89" fillId="0" borderId="0">
      <alignment vertical="center"/>
    </xf>
    <xf numFmtId="0" fontId="89" fillId="0" borderId="0"/>
    <xf numFmtId="0" fontId="89" fillId="0" borderId="0"/>
    <xf numFmtId="0" fontId="17" fillId="11" borderId="0" applyNumberFormat="0" applyBorder="0" applyAlignment="0" applyProtection="0">
      <alignment vertical="center"/>
    </xf>
    <xf numFmtId="0" fontId="89" fillId="0" borderId="0"/>
    <xf numFmtId="0" fontId="89" fillId="0" borderId="0">
      <alignment vertical="center"/>
    </xf>
    <xf numFmtId="0" fontId="89" fillId="0" borderId="0">
      <alignment vertical="center"/>
    </xf>
    <xf numFmtId="0" fontId="17" fillId="11" borderId="0" applyNumberFormat="0" applyBorder="0" applyAlignment="0" applyProtection="0">
      <alignment vertical="center"/>
    </xf>
    <xf numFmtId="0" fontId="45" fillId="15" borderId="0" applyNumberFormat="0" applyBorder="0" applyAlignment="0" applyProtection="0">
      <alignment vertical="center"/>
    </xf>
    <xf numFmtId="0" fontId="89" fillId="0" borderId="0">
      <alignment vertical="center"/>
    </xf>
    <xf numFmtId="179" fontId="89" fillId="0" borderId="0" applyFont="0" applyFill="0" applyBorder="0" applyAlignment="0" applyProtection="0"/>
    <xf numFmtId="0" fontId="89" fillId="0" borderId="0"/>
    <xf numFmtId="0" fontId="89" fillId="0" borderId="0"/>
    <xf numFmtId="0" fontId="17" fillId="11" borderId="0" applyNumberFormat="0" applyBorder="0" applyAlignment="0" applyProtection="0">
      <alignment vertical="center"/>
    </xf>
    <xf numFmtId="0" fontId="45" fillId="15" borderId="0" applyNumberFormat="0" applyBorder="0" applyAlignment="0" applyProtection="0">
      <alignment vertical="center"/>
    </xf>
    <xf numFmtId="0" fontId="89" fillId="0" borderId="0"/>
    <xf numFmtId="0" fontId="89" fillId="0" borderId="0"/>
    <xf numFmtId="0" fontId="55" fillId="9" borderId="0" applyNumberFormat="0" applyBorder="0" applyAlignment="0" applyProtection="0">
      <alignment vertical="center"/>
    </xf>
    <xf numFmtId="0" fontId="89" fillId="0" borderId="0">
      <alignment vertical="center"/>
    </xf>
    <xf numFmtId="0" fontId="89" fillId="0" borderId="0"/>
    <xf numFmtId="0" fontId="89" fillId="0" borderId="0"/>
    <xf numFmtId="0" fontId="17" fillId="7" borderId="0" applyNumberFormat="0" applyBorder="0" applyAlignment="0" applyProtection="0">
      <alignment vertical="center"/>
    </xf>
    <xf numFmtId="0" fontId="89" fillId="0" borderId="0"/>
    <xf numFmtId="0" fontId="17" fillId="0" borderId="0"/>
    <xf numFmtId="0" fontId="89" fillId="0" borderId="0">
      <alignment vertical="center"/>
    </xf>
    <xf numFmtId="0" fontId="89" fillId="0" borderId="0">
      <alignment vertical="center"/>
    </xf>
    <xf numFmtId="0" fontId="89" fillId="0" borderId="0"/>
    <xf numFmtId="0" fontId="89" fillId="0" borderId="0">
      <alignment vertical="center"/>
    </xf>
    <xf numFmtId="0" fontId="17" fillId="6" borderId="0" applyNumberFormat="0" applyBorder="0" applyAlignment="0" applyProtection="0">
      <alignment vertical="center"/>
    </xf>
    <xf numFmtId="0" fontId="89" fillId="0" borderId="0">
      <alignment vertical="center"/>
    </xf>
    <xf numFmtId="9" fontId="89" fillId="0" borderId="0" applyFont="0" applyFill="0" applyBorder="0" applyAlignment="0" applyProtection="0">
      <alignment vertical="center"/>
    </xf>
    <xf numFmtId="0" fontId="89" fillId="0" borderId="0"/>
    <xf numFmtId="0" fontId="17" fillId="7" borderId="0" applyNumberFormat="0" applyBorder="0" applyAlignment="0" applyProtection="0">
      <alignment vertical="center"/>
    </xf>
    <xf numFmtId="0" fontId="89" fillId="0" borderId="0"/>
    <xf numFmtId="0" fontId="17" fillId="6" borderId="0" applyNumberFormat="0" applyBorder="0" applyAlignment="0" applyProtection="0">
      <alignment vertical="center"/>
    </xf>
    <xf numFmtId="0" fontId="89" fillId="0" borderId="0"/>
    <xf numFmtId="0" fontId="89" fillId="0" borderId="0"/>
    <xf numFmtId="9" fontId="89" fillId="0" borderId="0" applyFont="0" applyFill="0" applyBorder="0" applyAlignment="0" applyProtection="0">
      <alignment vertical="center"/>
    </xf>
    <xf numFmtId="43" fontId="89" fillId="0" borderId="0" applyFont="0" applyFill="0" applyBorder="0" applyAlignment="0" applyProtection="0">
      <alignment vertical="center"/>
    </xf>
    <xf numFmtId="0" fontId="89" fillId="0" borderId="0">
      <alignment vertical="center"/>
    </xf>
    <xf numFmtId="0" fontId="17" fillId="6" borderId="0" applyNumberFormat="0" applyBorder="0" applyAlignment="0" applyProtection="0">
      <alignment vertical="center"/>
    </xf>
    <xf numFmtId="0" fontId="58" fillId="18" borderId="16" applyNumberFormat="0" applyAlignment="0" applyProtection="0">
      <alignment vertical="center"/>
    </xf>
    <xf numFmtId="0" fontId="89" fillId="0" borderId="0">
      <alignment vertical="center"/>
    </xf>
    <xf numFmtId="0" fontId="89" fillId="0" borderId="0"/>
    <xf numFmtId="9" fontId="89" fillId="0" borderId="0" applyFont="0" applyFill="0" applyBorder="0" applyAlignment="0" applyProtection="0">
      <alignment vertical="center"/>
    </xf>
    <xf numFmtId="0" fontId="61" fillId="0" borderId="0" applyNumberFormat="0" applyFill="0" applyBorder="0" applyAlignment="0" applyProtection="0">
      <alignment vertical="center"/>
    </xf>
    <xf numFmtId="0" fontId="89" fillId="0" borderId="0"/>
    <xf numFmtId="0" fontId="17" fillId="6" borderId="0" applyNumberFormat="0" applyBorder="0" applyAlignment="0" applyProtection="0">
      <alignment vertical="center"/>
    </xf>
    <xf numFmtId="0" fontId="89" fillId="0" borderId="0"/>
    <xf numFmtId="0" fontId="15" fillId="0" borderId="20" applyNumberFormat="0" applyFill="0" applyAlignment="0" applyProtection="0">
      <alignment vertical="center"/>
    </xf>
    <xf numFmtId="0" fontId="61" fillId="0" borderId="0" applyNumberFormat="0" applyFill="0" applyBorder="0" applyAlignment="0" applyProtection="0">
      <alignment vertical="center"/>
    </xf>
    <xf numFmtId="0" fontId="89" fillId="0" borderId="0"/>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57" fillId="26" borderId="0" applyNumberFormat="0" applyBorder="0" applyAlignment="0" applyProtection="0">
      <alignment vertical="center"/>
    </xf>
    <xf numFmtId="0" fontId="89" fillId="0" borderId="0">
      <alignment vertical="center"/>
    </xf>
    <xf numFmtId="0" fontId="89" fillId="0" borderId="0"/>
    <xf numFmtId="0" fontId="57" fillId="26" borderId="0" applyNumberFormat="0" applyBorder="0" applyAlignment="0" applyProtection="0">
      <alignment vertical="center"/>
    </xf>
    <xf numFmtId="0" fontId="89" fillId="0" borderId="0"/>
    <xf numFmtId="0" fontId="89" fillId="0" borderId="0"/>
    <xf numFmtId="0" fontId="89" fillId="0" borderId="0">
      <alignment vertical="center"/>
    </xf>
    <xf numFmtId="0" fontId="55" fillId="9" borderId="0" applyNumberFormat="0" applyBorder="0" applyAlignment="0" applyProtection="0">
      <alignment vertical="center"/>
    </xf>
    <xf numFmtId="0" fontId="47" fillId="0" borderId="0" applyNumberFormat="0" applyFill="0" applyBorder="0" applyAlignment="0" applyProtection="0">
      <alignment vertical="center"/>
    </xf>
    <xf numFmtId="0" fontId="89" fillId="0" borderId="0">
      <alignment vertical="center"/>
    </xf>
    <xf numFmtId="0" fontId="55" fillId="9" borderId="0" applyNumberFormat="0" applyBorder="0" applyAlignment="0" applyProtection="0">
      <alignment vertical="center"/>
    </xf>
    <xf numFmtId="0" fontId="89" fillId="0" borderId="0"/>
    <xf numFmtId="0" fontId="17" fillId="3" borderId="0" applyNumberFormat="0" applyBorder="0" applyAlignment="0" applyProtection="0">
      <alignment vertical="center"/>
    </xf>
    <xf numFmtId="0" fontId="55" fillId="9" borderId="0" applyNumberFormat="0" applyBorder="0" applyAlignment="0" applyProtection="0">
      <alignment vertical="center"/>
    </xf>
    <xf numFmtId="0" fontId="89" fillId="0" borderId="0">
      <alignment vertical="center"/>
    </xf>
    <xf numFmtId="0" fontId="55" fillId="9" borderId="0" applyNumberFormat="0" applyBorder="0" applyAlignment="0" applyProtection="0">
      <alignment vertical="center"/>
    </xf>
    <xf numFmtId="0" fontId="89" fillId="0" borderId="0"/>
    <xf numFmtId="0" fontId="89" fillId="0" borderId="0">
      <alignment vertical="center"/>
    </xf>
    <xf numFmtId="0" fontId="17" fillId="23" borderId="0" applyNumberFormat="0" applyBorder="0" applyAlignment="0" applyProtection="0">
      <alignment vertical="center"/>
    </xf>
    <xf numFmtId="0" fontId="89" fillId="0" borderId="0"/>
    <xf numFmtId="0" fontId="17" fillId="23" borderId="0" applyNumberFormat="0" applyBorder="0" applyAlignment="0" applyProtection="0">
      <alignment vertical="center"/>
    </xf>
    <xf numFmtId="0" fontId="89" fillId="0" borderId="0"/>
    <xf numFmtId="0" fontId="17" fillId="23" borderId="0" applyNumberFormat="0" applyBorder="0" applyAlignment="0" applyProtection="0">
      <alignment vertical="center"/>
    </xf>
    <xf numFmtId="0" fontId="62" fillId="0" borderId="17" applyNumberFormat="0" applyFill="0" applyAlignment="0" applyProtection="0">
      <alignment vertical="center"/>
    </xf>
    <xf numFmtId="0" fontId="89" fillId="0" borderId="0">
      <alignment vertical="center"/>
    </xf>
    <xf numFmtId="0" fontId="89" fillId="0" borderId="0"/>
    <xf numFmtId="0" fontId="17" fillId="20" borderId="0" applyNumberFormat="0" applyBorder="0" applyAlignment="0" applyProtection="0">
      <alignment vertical="center"/>
    </xf>
    <xf numFmtId="0" fontId="45" fillId="13" borderId="0" applyNumberFormat="0" applyBorder="0" applyAlignment="0" applyProtection="0">
      <alignment vertical="center"/>
    </xf>
    <xf numFmtId="0" fontId="89" fillId="0" borderId="0">
      <alignment vertical="center"/>
    </xf>
    <xf numFmtId="0" fontId="55" fillId="9" borderId="0" applyNumberFormat="0" applyBorder="0" applyAlignment="0" applyProtection="0">
      <alignment vertical="center"/>
    </xf>
    <xf numFmtId="0" fontId="89" fillId="0" borderId="0">
      <alignment vertical="center"/>
    </xf>
    <xf numFmtId="0" fontId="55" fillId="9" borderId="0" applyNumberFormat="0" applyBorder="0" applyAlignment="0" applyProtection="0">
      <alignment vertical="center"/>
    </xf>
    <xf numFmtId="0" fontId="89" fillId="0" borderId="0">
      <alignment vertical="center"/>
    </xf>
    <xf numFmtId="0" fontId="89" fillId="0" borderId="0"/>
    <xf numFmtId="0" fontId="89" fillId="0" borderId="0">
      <alignment vertical="center"/>
    </xf>
    <xf numFmtId="0" fontId="17" fillId="23" borderId="0" applyNumberFormat="0" applyBorder="0" applyAlignment="0" applyProtection="0">
      <alignment vertical="center"/>
    </xf>
    <xf numFmtId="0" fontId="89" fillId="0" borderId="0"/>
    <xf numFmtId="0" fontId="89" fillId="0" borderId="0"/>
    <xf numFmtId="0" fontId="62" fillId="0" borderId="17" applyNumberFormat="0" applyFill="0" applyAlignment="0" applyProtection="0">
      <alignment vertical="center"/>
    </xf>
    <xf numFmtId="186" fontId="2" fillId="0" borderId="1">
      <alignment vertical="center"/>
      <protection locked="0"/>
    </xf>
    <xf numFmtId="0" fontId="89" fillId="0" borderId="0">
      <alignment vertical="center"/>
    </xf>
    <xf numFmtId="0" fontId="89" fillId="0" borderId="0"/>
    <xf numFmtId="0" fontId="58" fillId="18" borderId="16" applyNumberFormat="0" applyAlignment="0" applyProtection="0">
      <alignment vertical="center"/>
    </xf>
    <xf numFmtId="0" fontId="89" fillId="0" borderId="0">
      <alignment vertical="center"/>
    </xf>
    <xf numFmtId="0" fontId="55" fillId="9" borderId="0" applyNumberFormat="0" applyBorder="0" applyAlignment="0" applyProtection="0">
      <alignment vertical="center"/>
    </xf>
    <xf numFmtId="0" fontId="89" fillId="0" borderId="0">
      <alignment vertical="center"/>
    </xf>
    <xf numFmtId="0" fontId="49" fillId="4" borderId="0" applyNumberFormat="0" applyBorder="0" applyAlignment="0" applyProtection="0">
      <alignment vertical="center"/>
    </xf>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xf numFmtId="0" fontId="89" fillId="0" borderId="0"/>
    <xf numFmtId="0" fontId="89" fillId="0" borderId="0"/>
    <xf numFmtId="0" fontId="89" fillId="0" borderId="0"/>
    <xf numFmtId="0" fontId="89" fillId="0" borderId="0">
      <alignment vertical="center"/>
    </xf>
    <xf numFmtId="0" fontId="89" fillId="0" borderId="0"/>
    <xf numFmtId="0" fontId="17" fillId="0" borderId="0">
      <alignment vertical="center"/>
    </xf>
    <xf numFmtId="0" fontId="89" fillId="0" borderId="0"/>
    <xf numFmtId="0" fontId="62" fillId="0" borderId="17" applyNumberFormat="0" applyFill="0" applyAlignment="0" applyProtection="0">
      <alignment vertical="center"/>
    </xf>
    <xf numFmtId="0" fontId="89" fillId="0" borderId="0"/>
    <xf numFmtId="9" fontId="6" fillId="0" borderId="0" applyFont="0" applyFill="0" applyBorder="0" applyAlignment="0" applyProtection="0">
      <alignment vertical="center"/>
    </xf>
    <xf numFmtId="0" fontId="89" fillId="0" borderId="0"/>
    <xf numFmtId="0" fontId="89" fillId="0" borderId="0"/>
    <xf numFmtId="0" fontId="6" fillId="0" borderId="0">
      <alignment vertical="center"/>
    </xf>
    <xf numFmtId="0" fontId="89" fillId="0" borderId="0">
      <alignment vertical="center"/>
    </xf>
    <xf numFmtId="0" fontId="6" fillId="0" borderId="0">
      <alignment vertical="center"/>
    </xf>
    <xf numFmtId="0" fontId="89" fillId="0" borderId="0"/>
    <xf numFmtId="0" fontId="89" fillId="0" borderId="0"/>
    <xf numFmtId="0" fontId="89" fillId="0" borderId="0"/>
    <xf numFmtId="0" fontId="89" fillId="0" borderId="0"/>
    <xf numFmtId="0" fontId="89" fillId="0" borderId="0"/>
    <xf numFmtId="0" fontId="89" fillId="0" borderId="0">
      <alignment vertical="center"/>
    </xf>
    <xf numFmtId="0" fontId="89" fillId="0" borderId="0">
      <alignment vertical="center"/>
    </xf>
    <xf numFmtId="179" fontId="89" fillId="0" borderId="0" applyFont="0" applyFill="0" applyBorder="0" applyAlignment="0" applyProtection="0"/>
    <xf numFmtId="0" fontId="89" fillId="0" borderId="0"/>
    <xf numFmtId="0" fontId="89" fillId="0" borderId="0">
      <alignment vertical="center"/>
    </xf>
    <xf numFmtId="0" fontId="64" fillId="18" borderId="16" applyNumberFormat="0" applyAlignment="0" applyProtection="0">
      <alignment vertical="center"/>
    </xf>
    <xf numFmtId="0" fontId="89" fillId="0" borderId="0">
      <alignment vertical="center"/>
    </xf>
    <xf numFmtId="0" fontId="89" fillId="0" borderId="0"/>
    <xf numFmtId="0" fontId="89" fillId="0" borderId="0"/>
    <xf numFmtId="179" fontId="89" fillId="0" borderId="0" applyFont="0" applyFill="0" applyBorder="0" applyAlignment="0" applyProtection="0"/>
    <xf numFmtId="0" fontId="89" fillId="0" borderId="0">
      <alignment vertical="center"/>
    </xf>
    <xf numFmtId="0" fontId="89" fillId="0" borderId="0"/>
    <xf numFmtId="0" fontId="17" fillId="7" borderId="0" applyNumberFormat="0" applyBorder="0" applyAlignment="0" applyProtection="0">
      <alignment vertical="center"/>
    </xf>
    <xf numFmtId="179" fontId="89" fillId="0" borderId="0" applyFont="0" applyFill="0" applyBorder="0" applyAlignment="0" applyProtection="0">
      <alignment vertical="center"/>
    </xf>
    <xf numFmtId="0" fontId="89" fillId="0" borderId="0"/>
    <xf numFmtId="0" fontId="89" fillId="0" borderId="0"/>
    <xf numFmtId="0" fontId="17" fillId="11" borderId="0" applyNumberFormat="0" applyBorder="0" applyAlignment="0" applyProtection="0">
      <alignment vertical="center"/>
    </xf>
    <xf numFmtId="0" fontId="89" fillId="0" borderId="0">
      <alignment vertical="center"/>
    </xf>
    <xf numFmtId="0" fontId="89" fillId="0" borderId="0"/>
    <xf numFmtId="9" fontId="89" fillId="0" borderId="0" applyFont="0" applyFill="0" applyBorder="0" applyAlignment="0" applyProtection="0">
      <alignment vertical="center"/>
    </xf>
    <xf numFmtId="0" fontId="89" fillId="0" borderId="0">
      <alignment vertical="center"/>
    </xf>
    <xf numFmtId="0" fontId="89" fillId="0" borderId="0"/>
    <xf numFmtId="0" fontId="89" fillId="0" borderId="0"/>
    <xf numFmtId="9" fontId="89" fillId="0" borderId="0" applyFont="0" applyFill="0" applyBorder="0" applyAlignment="0" applyProtection="0">
      <alignment vertical="center"/>
    </xf>
    <xf numFmtId="0" fontId="54" fillId="0" borderId="0"/>
    <xf numFmtId="0" fontId="17" fillId="3" borderId="0" applyNumberFormat="0" applyBorder="0" applyAlignment="0" applyProtection="0">
      <alignment vertical="center"/>
    </xf>
    <xf numFmtId="0" fontId="89" fillId="0" borderId="0">
      <alignment vertical="center"/>
    </xf>
    <xf numFmtId="0" fontId="89" fillId="0" borderId="0"/>
    <xf numFmtId="0" fontId="89" fillId="0" borderId="0"/>
    <xf numFmtId="0" fontId="48" fillId="0" borderId="0" applyNumberFormat="0" applyFill="0" applyBorder="0" applyAlignment="0" applyProtection="0">
      <alignment vertical="center"/>
    </xf>
    <xf numFmtId="0" fontId="89" fillId="0" borderId="0"/>
    <xf numFmtId="0" fontId="89" fillId="0" borderId="0"/>
    <xf numFmtId="0" fontId="17" fillId="16" borderId="0" applyNumberFormat="0" applyBorder="0" applyAlignment="0" applyProtection="0">
      <alignment vertical="center"/>
    </xf>
    <xf numFmtId="0" fontId="89" fillId="0" borderId="0">
      <alignment vertical="center"/>
    </xf>
    <xf numFmtId="0" fontId="89" fillId="0" borderId="0"/>
    <xf numFmtId="0" fontId="17" fillId="20" borderId="0" applyNumberFormat="0" applyBorder="0" applyAlignment="0" applyProtection="0">
      <alignment vertical="center"/>
    </xf>
    <xf numFmtId="0" fontId="89" fillId="0" borderId="0"/>
    <xf numFmtId="0" fontId="59" fillId="3" borderId="13" applyNumberFormat="0" applyAlignment="0" applyProtection="0">
      <alignment vertical="center"/>
    </xf>
    <xf numFmtId="0" fontId="89" fillId="0" borderId="0">
      <alignment vertical="center"/>
    </xf>
    <xf numFmtId="0" fontId="89" fillId="0" borderId="0">
      <alignment vertical="center"/>
    </xf>
    <xf numFmtId="0" fontId="61" fillId="0" borderId="0" applyNumberFormat="0" applyFill="0" applyBorder="0" applyAlignment="0" applyProtection="0">
      <alignment vertical="center"/>
    </xf>
    <xf numFmtId="0" fontId="89" fillId="0" borderId="0">
      <alignment vertical="center"/>
    </xf>
    <xf numFmtId="0" fontId="89" fillId="0" borderId="0">
      <alignment vertical="center"/>
    </xf>
    <xf numFmtId="0" fontId="55" fillId="9" borderId="0" applyNumberFormat="0" applyBorder="0" applyAlignment="0" applyProtection="0">
      <alignment vertical="center"/>
    </xf>
    <xf numFmtId="0" fontId="89" fillId="0" borderId="0">
      <alignment vertical="center"/>
    </xf>
    <xf numFmtId="0" fontId="17" fillId="16" borderId="0" applyNumberFormat="0" applyBorder="0" applyAlignment="0" applyProtection="0">
      <alignment vertical="center"/>
    </xf>
    <xf numFmtId="0" fontId="89" fillId="0" borderId="0">
      <alignment vertical="center"/>
    </xf>
    <xf numFmtId="0" fontId="89" fillId="0" borderId="0">
      <alignment vertical="center"/>
    </xf>
    <xf numFmtId="0" fontId="55" fillId="9" borderId="0" applyNumberFormat="0" applyBorder="0" applyAlignment="0" applyProtection="0">
      <alignment vertical="center"/>
    </xf>
    <xf numFmtId="0" fontId="49" fillId="4" borderId="0" applyNumberFormat="0" applyBorder="0" applyAlignment="0" applyProtection="0">
      <alignment vertical="center"/>
    </xf>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xf numFmtId="0" fontId="89" fillId="0" borderId="0">
      <alignment vertical="center"/>
    </xf>
    <xf numFmtId="0" fontId="89" fillId="0" borderId="0">
      <alignment vertical="center"/>
    </xf>
    <xf numFmtId="0" fontId="89" fillId="0" borderId="0"/>
    <xf numFmtId="0" fontId="89" fillId="0" borderId="0"/>
    <xf numFmtId="0" fontId="89" fillId="0" borderId="0"/>
    <xf numFmtId="0" fontId="89" fillId="0" borderId="0"/>
    <xf numFmtId="0" fontId="89" fillId="0" borderId="0"/>
    <xf numFmtId="0" fontId="89" fillId="0" borderId="0">
      <alignment vertical="center"/>
    </xf>
    <xf numFmtId="0" fontId="89" fillId="0" borderId="0">
      <alignment vertical="center"/>
    </xf>
    <xf numFmtId="0" fontId="89" fillId="0" borderId="0"/>
    <xf numFmtId="0" fontId="89" fillId="0" borderId="0"/>
    <xf numFmtId="0" fontId="89" fillId="0" borderId="0"/>
    <xf numFmtId="0" fontId="89" fillId="0" borderId="0"/>
    <xf numFmtId="0" fontId="89" fillId="0" borderId="0"/>
    <xf numFmtId="0" fontId="89" fillId="0" borderId="0"/>
    <xf numFmtId="0" fontId="17"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xf numFmtId="0" fontId="45" fillId="15" borderId="0" applyNumberFormat="0" applyBorder="0" applyAlignment="0" applyProtection="0">
      <alignment vertical="center"/>
    </xf>
    <xf numFmtId="0" fontId="89" fillId="0" borderId="0"/>
    <xf numFmtId="0" fontId="89" fillId="0" borderId="0">
      <alignment vertical="center"/>
    </xf>
    <xf numFmtId="0" fontId="89" fillId="0" borderId="0">
      <alignment vertical="center"/>
    </xf>
    <xf numFmtId="0" fontId="65" fillId="0" borderId="0" applyNumberFormat="0" applyFill="0" applyBorder="0" applyAlignment="0" applyProtection="0">
      <alignment vertical="top"/>
      <protection locked="0"/>
    </xf>
    <xf numFmtId="0" fontId="89" fillId="0" borderId="0">
      <alignment vertical="center"/>
    </xf>
    <xf numFmtId="0" fontId="55" fillId="9" borderId="0" applyNumberFormat="0" applyBorder="0" applyAlignment="0" applyProtection="0">
      <alignment vertical="center"/>
    </xf>
    <xf numFmtId="0" fontId="89" fillId="0" borderId="0">
      <alignment vertical="center"/>
    </xf>
    <xf numFmtId="0" fontId="89" fillId="0" borderId="0">
      <alignment vertical="center"/>
    </xf>
    <xf numFmtId="0" fontId="89" fillId="0" borderId="0">
      <alignment vertical="center"/>
    </xf>
    <xf numFmtId="0" fontId="65" fillId="0" borderId="0" applyNumberFormat="0" applyFill="0" applyBorder="0" applyAlignment="0" applyProtection="0">
      <alignment vertical="top"/>
      <protection locked="0"/>
    </xf>
    <xf numFmtId="0" fontId="89" fillId="0" borderId="0">
      <alignment vertical="center"/>
    </xf>
    <xf numFmtId="0" fontId="89" fillId="0" borderId="0"/>
    <xf numFmtId="0" fontId="66" fillId="0" borderId="21" applyNumberFormat="0" applyFill="0" applyAlignment="0" applyProtection="0">
      <alignment vertical="center"/>
    </xf>
    <xf numFmtId="0" fontId="89" fillId="0" borderId="0"/>
    <xf numFmtId="0" fontId="89" fillId="0" borderId="0">
      <alignment vertical="center"/>
    </xf>
    <xf numFmtId="0" fontId="89" fillId="0" borderId="0"/>
    <xf numFmtId="0" fontId="17" fillId="7" borderId="0" applyNumberFormat="0" applyBorder="0" applyAlignment="0" applyProtection="0">
      <alignment vertical="center"/>
    </xf>
    <xf numFmtId="0" fontId="58" fillId="18" borderId="16" applyNumberFormat="0" applyAlignment="0" applyProtection="0">
      <alignment vertical="center"/>
    </xf>
    <xf numFmtId="0" fontId="89" fillId="0" borderId="0">
      <alignment vertical="center"/>
    </xf>
    <xf numFmtId="0" fontId="17" fillId="7" borderId="0" applyNumberFormat="0" applyBorder="0" applyAlignment="0" applyProtection="0">
      <alignment vertical="center"/>
    </xf>
    <xf numFmtId="0" fontId="89" fillId="0" borderId="0"/>
    <xf numFmtId="0" fontId="89" fillId="0" borderId="0"/>
    <xf numFmtId="0" fontId="17" fillId="6" borderId="0" applyNumberFormat="0" applyBorder="0" applyAlignment="0" applyProtection="0">
      <alignment vertical="center"/>
    </xf>
    <xf numFmtId="0" fontId="89" fillId="0" borderId="0">
      <alignment vertical="center"/>
    </xf>
    <xf numFmtId="0" fontId="89" fillId="0" borderId="0"/>
    <xf numFmtId="0" fontId="17" fillId="11" borderId="0" applyNumberFormat="0" applyBorder="0" applyAlignment="0" applyProtection="0">
      <alignment vertical="center"/>
    </xf>
    <xf numFmtId="0" fontId="89" fillId="0" borderId="0"/>
    <xf numFmtId="0" fontId="17" fillId="21" borderId="0" applyNumberFormat="0" applyBorder="0" applyAlignment="0" applyProtection="0">
      <alignment vertical="center"/>
    </xf>
    <xf numFmtId="0" fontId="45" fillId="8" borderId="0" applyNumberFormat="0" applyBorder="0" applyAlignment="0" applyProtection="0">
      <alignment vertical="center"/>
    </xf>
    <xf numFmtId="0" fontId="89" fillId="0" borderId="0">
      <alignment vertical="center"/>
    </xf>
    <xf numFmtId="0" fontId="45" fillId="8" borderId="0" applyNumberFormat="0" applyBorder="0" applyAlignment="0" applyProtection="0">
      <alignment vertical="center"/>
    </xf>
    <xf numFmtId="0" fontId="89" fillId="0" borderId="0"/>
    <xf numFmtId="0" fontId="17" fillId="7" borderId="0" applyNumberFormat="0" applyBorder="0" applyAlignment="0" applyProtection="0">
      <alignment vertical="center"/>
    </xf>
    <xf numFmtId="0" fontId="45" fillId="8" borderId="0" applyNumberFormat="0" applyBorder="0" applyAlignment="0" applyProtection="0">
      <alignment vertical="center"/>
    </xf>
    <xf numFmtId="0" fontId="89" fillId="0" borderId="0"/>
    <xf numFmtId="179" fontId="89" fillId="0" borderId="0" applyFont="0" applyFill="0" applyBorder="0" applyAlignment="0" applyProtection="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55" fillId="9" borderId="0" applyNumberFormat="0" applyBorder="0" applyAlignment="0" applyProtection="0">
      <alignment vertical="center"/>
    </xf>
    <xf numFmtId="0" fontId="89" fillId="0" borderId="0">
      <alignment vertical="center"/>
    </xf>
    <xf numFmtId="0" fontId="89" fillId="0" borderId="0"/>
    <xf numFmtId="0" fontId="89" fillId="0" borderId="0"/>
    <xf numFmtId="0" fontId="89" fillId="0" borderId="0">
      <alignment vertical="center"/>
    </xf>
    <xf numFmtId="0" fontId="89" fillId="0" borderId="0">
      <alignment vertical="center"/>
    </xf>
    <xf numFmtId="0" fontId="89" fillId="0" borderId="0"/>
    <xf numFmtId="0" fontId="89" fillId="0" borderId="0"/>
    <xf numFmtId="0" fontId="89" fillId="0" borderId="0"/>
    <xf numFmtId="0" fontId="57" fillId="24" borderId="0" applyNumberFormat="0" applyBorder="0" applyAlignment="0" applyProtection="0">
      <alignment vertical="center"/>
    </xf>
    <xf numFmtId="0" fontId="89" fillId="0" borderId="0"/>
    <xf numFmtId="0" fontId="89" fillId="0" borderId="0"/>
    <xf numFmtId="0" fontId="89" fillId="0" borderId="0"/>
    <xf numFmtId="0" fontId="57" fillId="5" borderId="0" applyNumberFormat="0" applyBorder="0" applyAlignment="0" applyProtection="0">
      <alignment vertical="center"/>
    </xf>
    <xf numFmtId="0" fontId="45" fillId="15" borderId="0" applyNumberFormat="0" applyBorder="0" applyAlignment="0" applyProtection="0">
      <alignment vertical="center"/>
    </xf>
    <xf numFmtId="0" fontId="89" fillId="0" borderId="0">
      <alignment vertical="center"/>
    </xf>
    <xf numFmtId="0" fontId="45" fillId="15" borderId="0" applyNumberFormat="0" applyBorder="0" applyAlignment="0" applyProtection="0">
      <alignment vertical="center"/>
    </xf>
    <xf numFmtId="0" fontId="89" fillId="0" borderId="0"/>
    <xf numFmtId="0" fontId="89" fillId="0" borderId="0"/>
    <xf numFmtId="0" fontId="45" fillId="5" borderId="0" applyNumberFormat="0" applyBorder="0" applyAlignment="0" applyProtection="0">
      <alignment vertical="center"/>
    </xf>
    <xf numFmtId="0" fontId="89" fillId="0" borderId="0"/>
    <xf numFmtId="9" fontId="17" fillId="0" borderId="0" applyFont="0" applyFill="0" applyBorder="0" applyAlignment="0" applyProtection="0">
      <alignment vertical="center"/>
    </xf>
    <xf numFmtId="0" fontId="89" fillId="0" borderId="0"/>
    <xf numFmtId="0" fontId="17" fillId="14" borderId="0" applyNumberFormat="0" applyBorder="0" applyAlignment="0" applyProtection="0">
      <alignment vertical="center"/>
    </xf>
    <xf numFmtId="0" fontId="45" fillId="15" borderId="0" applyNumberFormat="0" applyBorder="0" applyAlignment="0" applyProtection="0">
      <alignment vertical="center"/>
    </xf>
    <xf numFmtId="0" fontId="49" fillId="4" borderId="0" applyNumberFormat="0" applyBorder="0" applyAlignment="0" applyProtection="0">
      <alignment vertical="center"/>
    </xf>
    <xf numFmtId="0" fontId="89" fillId="0" borderId="0"/>
    <xf numFmtId="0" fontId="89" fillId="0" borderId="0"/>
    <xf numFmtId="0" fontId="89" fillId="0" borderId="0">
      <alignment vertical="center"/>
    </xf>
    <xf numFmtId="0" fontId="89" fillId="0" borderId="0">
      <alignment vertical="center"/>
    </xf>
    <xf numFmtId="179" fontId="89" fillId="0" borderId="0" applyFont="0" applyFill="0" applyBorder="0" applyAlignment="0" applyProtection="0"/>
    <xf numFmtId="0" fontId="53" fillId="0" borderId="15" applyNumberFormat="0" applyFill="0" applyAlignment="0" applyProtection="0">
      <alignment vertical="center"/>
    </xf>
    <xf numFmtId="0" fontId="89" fillId="0" borderId="0">
      <alignment vertical="center"/>
    </xf>
    <xf numFmtId="0" fontId="89" fillId="0" borderId="0"/>
    <xf numFmtId="0" fontId="89" fillId="0" borderId="0">
      <alignment vertical="center"/>
    </xf>
    <xf numFmtId="0" fontId="89" fillId="0" borderId="0">
      <alignment vertical="center"/>
    </xf>
    <xf numFmtId="0" fontId="17" fillId="7" borderId="0" applyNumberFormat="0" applyBorder="0" applyAlignment="0" applyProtection="0">
      <alignment vertical="center"/>
    </xf>
    <xf numFmtId="179" fontId="89" fillId="0" borderId="0" applyFont="0" applyFill="0" applyBorder="0" applyAlignment="0" applyProtection="0"/>
    <xf numFmtId="0" fontId="89" fillId="0" borderId="0"/>
    <xf numFmtId="0" fontId="89" fillId="0" borderId="0">
      <alignment vertical="center"/>
    </xf>
    <xf numFmtId="0" fontId="89" fillId="0" borderId="0"/>
    <xf numFmtId="0" fontId="17" fillId="7" borderId="0" applyNumberFormat="0" applyBorder="0" applyAlignment="0" applyProtection="0">
      <alignment vertical="center"/>
    </xf>
    <xf numFmtId="0" fontId="89" fillId="0" borderId="0"/>
    <xf numFmtId="0" fontId="89" fillId="0" borderId="0"/>
    <xf numFmtId="0" fontId="89" fillId="0" borderId="0">
      <alignment vertical="center"/>
    </xf>
    <xf numFmtId="0" fontId="89" fillId="0" borderId="0"/>
    <xf numFmtId="0" fontId="89" fillId="0" borderId="0">
      <alignment vertical="center"/>
    </xf>
    <xf numFmtId="0" fontId="89" fillId="0" borderId="0"/>
    <xf numFmtId="0" fontId="89" fillId="0" borderId="0"/>
    <xf numFmtId="0" fontId="89" fillId="0" borderId="0">
      <alignment vertical="center"/>
    </xf>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58" fillId="18" borderId="16" applyNumberFormat="0" applyAlignment="0" applyProtection="0">
      <alignment vertical="center"/>
    </xf>
    <xf numFmtId="0" fontId="89" fillId="0" borderId="0">
      <alignment vertical="center"/>
    </xf>
    <xf numFmtId="0" fontId="89" fillId="0" borderId="0"/>
    <xf numFmtId="0" fontId="89" fillId="0" borderId="0"/>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89" fillId="0" borderId="0"/>
    <xf numFmtId="0" fontId="89" fillId="0" borderId="0"/>
    <xf numFmtId="0" fontId="89" fillId="0" borderId="0">
      <alignment vertical="center"/>
    </xf>
    <xf numFmtId="0" fontId="89" fillId="0" borderId="0"/>
    <xf numFmtId="0" fontId="45" fillId="24" borderId="0" applyNumberFormat="0" applyBorder="0" applyAlignment="0" applyProtection="0">
      <alignment vertical="center"/>
    </xf>
    <xf numFmtId="0" fontId="89" fillId="0" borderId="0">
      <alignment vertical="center"/>
    </xf>
    <xf numFmtId="0" fontId="45" fillId="24" borderId="0" applyNumberFormat="0" applyBorder="0" applyAlignment="0" applyProtection="0">
      <alignment vertical="center"/>
    </xf>
    <xf numFmtId="0" fontId="89" fillId="0" borderId="0"/>
    <xf numFmtId="0" fontId="89" fillId="0" borderId="0"/>
    <xf numFmtId="0" fontId="17" fillId="9" borderId="0" applyNumberFormat="0" applyBorder="0" applyAlignment="0" applyProtection="0">
      <alignment vertical="center"/>
    </xf>
    <xf numFmtId="0" fontId="89" fillId="0" borderId="0"/>
    <xf numFmtId="0" fontId="89" fillId="0" borderId="0"/>
    <xf numFmtId="0" fontId="45" fillId="13" borderId="0" applyNumberFormat="0" applyBorder="0" applyAlignment="0" applyProtection="0">
      <alignment vertical="center"/>
    </xf>
    <xf numFmtId="0" fontId="89" fillId="0" borderId="0">
      <alignment vertical="center"/>
    </xf>
    <xf numFmtId="0" fontId="89" fillId="0" borderId="0"/>
    <xf numFmtId="0" fontId="89" fillId="0" borderId="0"/>
    <xf numFmtId="0" fontId="45" fillId="15" borderId="0" applyNumberFormat="0" applyBorder="0" applyAlignment="0" applyProtection="0">
      <alignment vertical="center"/>
    </xf>
    <xf numFmtId="0" fontId="70" fillId="0" borderId="21" applyNumberFormat="0" applyFill="0" applyAlignment="0" applyProtection="0">
      <alignment vertical="center"/>
    </xf>
    <xf numFmtId="0" fontId="89" fillId="0" borderId="0">
      <alignment vertical="center"/>
    </xf>
    <xf numFmtId="0" fontId="89" fillId="0" borderId="0"/>
    <xf numFmtId="0" fontId="50" fillId="0" borderId="14" applyNumberFormat="0" applyFill="0" applyAlignment="0" applyProtection="0">
      <alignment vertical="center"/>
    </xf>
    <xf numFmtId="0" fontId="89" fillId="0" borderId="0">
      <alignment vertical="center"/>
    </xf>
    <xf numFmtId="0" fontId="89" fillId="0" borderId="0">
      <alignment vertical="center"/>
    </xf>
    <xf numFmtId="0" fontId="89" fillId="0" borderId="0"/>
    <xf numFmtId="0" fontId="89" fillId="0" borderId="0"/>
    <xf numFmtId="0" fontId="89" fillId="0" borderId="0"/>
    <xf numFmtId="0" fontId="89" fillId="0" borderId="0">
      <alignment vertical="center"/>
    </xf>
    <xf numFmtId="0" fontId="45" fillId="8" borderId="0" applyNumberFormat="0" applyBorder="0" applyAlignment="0" applyProtection="0">
      <alignment vertical="center"/>
    </xf>
    <xf numFmtId="9" fontId="89" fillId="0" borderId="0" applyFont="0" applyFill="0" applyBorder="0" applyAlignment="0" applyProtection="0">
      <alignment vertical="center"/>
    </xf>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alignment vertical="center"/>
    </xf>
    <xf numFmtId="0" fontId="57" fillId="26" borderId="0" applyNumberFormat="0" applyBorder="0" applyAlignment="0" applyProtection="0">
      <alignment vertical="center"/>
    </xf>
    <xf numFmtId="0" fontId="89" fillId="0" borderId="0">
      <alignment vertical="center"/>
    </xf>
    <xf numFmtId="0" fontId="89" fillId="0" borderId="0"/>
    <xf numFmtId="0" fontId="57" fillId="26" borderId="0" applyNumberFormat="0" applyBorder="0" applyAlignment="0" applyProtection="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89" fillId="0" borderId="0"/>
    <xf numFmtId="0" fontId="89" fillId="0" borderId="0"/>
    <xf numFmtId="0" fontId="57" fillId="24" borderId="0" applyNumberFormat="0" applyBorder="0" applyAlignment="0" applyProtection="0">
      <alignment vertical="center"/>
    </xf>
    <xf numFmtId="0" fontId="89" fillId="0" borderId="0">
      <alignment vertical="center"/>
    </xf>
    <xf numFmtId="0" fontId="60" fillId="0" borderId="18" applyNumberFormat="0" applyFill="0" applyAlignment="0" applyProtection="0">
      <alignment vertical="center"/>
    </xf>
    <xf numFmtId="0" fontId="49" fillId="4" borderId="0" applyNumberFormat="0" applyBorder="0" applyAlignment="0" applyProtection="0">
      <alignment vertical="center"/>
    </xf>
    <xf numFmtId="0" fontId="89" fillId="0" borderId="0"/>
    <xf numFmtId="0" fontId="65" fillId="0" borderId="0" applyNumberFormat="0" applyFill="0" applyBorder="0" applyAlignment="0" applyProtection="0">
      <alignment vertical="top"/>
      <protection locked="0"/>
    </xf>
    <xf numFmtId="0" fontId="89" fillId="0" borderId="0">
      <alignment vertical="center"/>
    </xf>
    <xf numFmtId="0" fontId="49" fillId="4" borderId="0" applyNumberFormat="0" applyBorder="0" applyAlignment="0" applyProtection="0">
      <alignment vertical="center"/>
    </xf>
    <xf numFmtId="0" fontId="89" fillId="0" borderId="0"/>
    <xf numFmtId="0" fontId="17" fillId="16" borderId="0" applyNumberFormat="0" applyBorder="0" applyAlignment="0" applyProtection="0">
      <alignment vertical="center"/>
    </xf>
    <xf numFmtId="0" fontId="57" fillId="10" borderId="0" applyNumberFormat="0" applyBorder="0" applyAlignment="0" applyProtection="0">
      <alignment vertical="center"/>
    </xf>
    <xf numFmtId="0" fontId="59" fillId="11" borderId="13" applyNumberFormat="0" applyAlignment="0" applyProtection="0">
      <alignment vertical="center"/>
    </xf>
    <xf numFmtId="0" fontId="89" fillId="0" borderId="0">
      <alignment vertical="center"/>
    </xf>
    <xf numFmtId="0" fontId="89" fillId="0" borderId="0"/>
    <xf numFmtId="0" fontId="89" fillId="0" borderId="0"/>
    <xf numFmtId="0" fontId="89" fillId="0" borderId="0"/>
    <xf numFmtId="0" fontId="89" fillId="0" borderId="0">
      <alignment vertical="center"/>
    </xf>
    <xf numFmtId="0" fontId="49" fillId="4" borderId="0" applyNumberFormat="0" applyBorder="0" applyAlignment="0" applyProtection="0">
      <alignment vertical="center"/>
    </xf>
    <xf numFmtId="0" fontId="89" fillId="0" borderId="0">
      <alignment vertical="center"/>
    </xf>
    <xf numFmtId="0" fontId="89" fillId="0" borderId="0"/>
    <xf numFmtId="0" fontId="57" fillId="24" borderId="0" applyNumberFormat="0" applyBorder="0" applyAlignment="0" applyProtection="0">
      <alignment vertical="center"/>
    </xf>
    <xf numFmtId="0" fontId="89" fillId="0" borderId="0"/>
    <xf numFmtId="0" fontId="57" fillId="7" borderId="0" applyNumberFormat="0" applyBorder="0" applyAlignment="0" applyProtection="0">
      <alignment vertical="center"/>
    </xf>
    <xf numFmtId="0" fontId="89" fillId="0" borderId="0"/>
    <xf numFmtId="0" fontId="89" fillId="0" borderId="0">
      <alignment vertical="center"/>
    </xf>
    <xf numFmtId="43" fontId="89" fillId="0" borderId="0" applyFont="0" applyFill="0" applyBorder="0" applyAlignment="0" applyProtection="0">
      <alignment vertical="center"/>
    </xf>
    <xf numFmtId="0" fontId="89" fillId="0" borderId="0"/>
    <xf numFmtId="0" fontId="89" fillId="0" borderId="0"/>
    <xf numFmtId="0" fontId="17" fillId="16" borderId="0" applyNumberFormat="0" applyBorder="0" applyAlignment="0" applyProtection="0">
      <alignment vertical="center"/>
    </xf>
    <xf numFmtId="0" fontId="89" fillId="0" borderId="0"/>
    <xf numFmtId="0" fontId="89" fillId="0" borderId="0"/>
    <xf numFmtId="0" fontId="89" fillId="0" borderId="0">
      <alignment vertical="center"/>
    </xf>
    <xf numFmtId="179" fontId="89" fillId="0" borderId="0" applyFont="0" applyFill="0" applyBorder="0" applyAlignment="0" applyProtection="0"/>
    <xf numFmtId="0" fontId="89" fillId="0" borderId="0">
      <alignment vertical="center"/>
    </xf>
    <xf numFmtId="0" fontId="89" fillId="0" borderId="0"/>
    <xf numFmtId="0" fontId="89" fillId="0" borderId="0">
      <alignment vertical="center"/>
    </xf>
    <xf numFmtId="0" fontId="89" fillId="0" borderId="0"/>
    <xf numFmtId="0" fontId="89" fillId="0" borderId="0"/>
    <xf numFmtId="0" fontId="89" fillId="0" borderId="0"/>
    <xf numFmtId="0" fontId="89" fillId="0" borderId="0">
      <alignment vertical="center"/>
    </xf>
    <xf numFmtId="0" fontId="89" fillId="0" borderId="0"/>
    <xf numFmtId="0" fontId="89" fillId="0" borderId="0">
      <alignment vertical="center"/>
    </xf>
    <xf numFmtId="0" fontId="89" fillId="0" borderId="0">
      <alignment vertical="center"/>
    </xf>
    <xf numFmtId="0" fontId="17" fillId="23" borderId="0" applyNumberFormat="0" applyBorder="0" applyAlignment="0" applyProtection="0">
      <alignment vertical="center"/>
    </xf>
    <xf numFmtId="0" fontId="89" fillId="0" borderId="0">
      <alignment vertical="center"/>
    </xf>
    <xf numFmtId="0" fontId="89" fillId="0" borderId="0"/>
    <xf numFmtId="0" fontId="89" fillId="0" borderId="0">
      <alignment vertical="center"/>
    </xf>
    <xf numFmtId="0" fontId="63" fillId="11" borderId="19" applyNumberFormat="0" applyAlignment="0" applyProtection="0">
      <alignment vertical="center"/>
    </xf>
    <xf numFmtId="0" fontId="89" fillId="0" borderId="0"/>
    <xf numFmtId="0" fontId="89" fillId="0" borderId="0">
      <alignment vertical="center"/>
    </xf>
    <xf numFmtId="179" fontId="89" fillId="0" borderId="0" applyFont="0" applyFill="0" applyBorder="0" applyAlignment="0" applyProtection="0"/>
    <xf numFmtId="0" fontId="89" fillId="0" borderId="0"/>
    <xf numFmtId="0" fontId="89" fillId="0" borderId="0"/>
    <xf numFmtId="0" fontId="89" fillId="0" borderId="0"/>
    <xf numFmtId="9" fontId="89" fillId="0" borderId="0" applyFont="0" applyFill="0" applyBorder="0" applyAlignment="0" applyProtection="0">
      <alignment vertical="center"/>
    </xf>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89" fillId="0" borderId="0"/>
    <xf numFmtId="0" fontId="89" fillId="0" borderId="0"/>
    <xf numFmtId="0" fontId="89" fillId="0" borderId="0">
      <alignment vertical="center"/>
    </xf>
    <xf numFmtId="0" fontId="69" fillId="0" borderId="0">
      <alignment vertical="center"/>
    </xf>
    <xf numFmtId="0" fontId="89" fillId="0" borderId="0"/>
    <xf numFmtId="0" fontId="45" fillId="8" borderId="0" applyNumberFormat="0" applyBorder="0" applyAlignment="0" applyProtection="0">
      <alignment vertical="center"/>
    </xf>
    <xf numFmtId="0" fontId="89" fillId="0" borderId="0">
      <alignment vertical="center"/>
    </xf>
    <xf numFmtId="0" fontId="45" fillId="8" borderId="0" applyNumberFormat="0" applyBorder="0" applyAlignment="0" applyProtection="0">
      <alignment vertical="center"/>
    </xf>
    <xf numFmtId="0" fontId="89" fillId="0" borderId="0"/>
    <xf numFmtId="0" fontId="89" fillId="0" borderId="0"/>
    <xf numFmtId="0" fontId="17" fillId="9" borderId="0" applyNumberFormat="0" applyBorder="0" applyAlignment="0" applyProtection="0">
      <alignment vertical="center"/>
    </xf>
    <xf numFmtId="0" fontId="89" fillId="0" borderId="0"/>
    <xf numFmtId="0" fontId="89" fillId="0" borderId="0">
      <alignment vertical="center"/>
    </xf>
    <xf numFmtId="0" fontId="89" fillId="0" borderId="0"/>
    <xf numFmtId="0" fontId="89" fillId="0" borderId="0">
      <alignment vertical="center"/>
    </xf>
    <xf numFmtId="0" fontId="89" fillId="0" borderId="0"/>
    <xf numFmtId="0" fontId="89" fillId="0" borderId="0">
      <alignment vertical="center"/>
    </xf>
    <xf numFmtId="0" fontId="89" fillId="0" borderId="0"/>
    <xf numFmtId="0" fontId="17" fillId="23" borderId="0" applyNumberFormat="0" applyBorder="0" applyAlignment="0" applyProtection="0">
      <alignment vertical="center"/>
    </xf>
    <xf numFmtId="0" fontId="89" fillId="0" borderId="0"/>
    <xf numFmtId="0" fontId="89" fillId="0" borderId="0"/>
    <xf numFmtId="0" fontId="45" fillId="8" borderId="0" applyNumberFormat="0" applyBorder="0" applyAlignment="0" applyProtection="0">
      <alignment vertical="center"/>
    </xf>
    <xf numFmtId="0" fontId="89" fillId="0" borderId="0"/>
    <xf numFmtId="0" fontId="89" fillId="0" borderId="0"/>
    <xf numFmtId="179" fontId="89" fillId="0" borderId="0" applyFont="0" applyFill="0" applyBorder="0" applyAlignment="0" applyProtection="0">
      <alignment vertical="center"/>
    </xf>
    <xf numFmtId="0" fontId="89" fillId="0" borderId="0">
      <alignment vertical="center"/>
    </xf>
    <xf numFmtId="0" fontId="55" fillId="9" borderId="0" applyNumberFormat="0" applyBorder="0" applyAlignment="0" applyProtection="0">
      <alignment vertical="center"/>
    </xf>
    <xf numFmtId="0" fontId="89" fillId="0" borderId="0">
      <alignment vertical="center"/>
    </xf>
    <xf numFmtId="0" fontId="55" fillId="9" borderId="0" applyNumberFormat="0" applyBorder="0" applyAlignment="0" applyProtection="0">
      <alignment vertical="center"/>
    </xf>
    <xf numFmtId="0" fontId="89" fillId="0" borderId="0"/>
    <xf numFmtId="0" fontId="55" fillId="9" borderId="0" applyNumberFormat="0" applyBorder="0" applyAlignment="0" applyProtection="0">
      <alignment vertical="center"/>
    </xf>
    <xf numFmtId="0" fontId="89" fillId="0" borderId="0">
      <alignment vertical="center"/>
    </xf>
    <xf numFmtId="0" fontId="55" fillId="9" borderId="0" applyNumberFormat="0" applyBorder="0" applyAlignment="0" applyProtection="0">
      <alignment vertical="center"/>
    </xf>
    <xf numFmtId="0" fontId="89" fillId="0" borderId="0"/>
    <xf numFmtId="0" fontId="89" fillId="0" borderId="0">
      <alignment vertical="center"/>
    </xf>
    <xf numFmtId="0" fontId="17" fillId="23" borderId="0" applyNumberFormat="0" applyBorder="0" applyAlignment="0" applyProtection="0">
      <alignment vertical="center"/>
    </xf>
    <xf numFmtId="0" fontId="89" fillId="0" borderId="0"/>
    <xf numFmtId="0" fontId="17" fillId="23" borderId="0" applyNumberFormat="0" applyBorder="0" applyAlignment="0" applyProtection="0">
      <alignment vertical="center"/>
    </xf>
    <xf numFmtId="0" fontId="89" fillId="0" borderId="0"/>
    <xf numFmtId="179" fontId="89" fillId="0" borderId="0" applyFont="0" applyFill="0" applyBorder="0" applyAlignment="0" applyProtection="0">
      <alignment vertical="center"/>
    </xf>
    <xf numFmtId="0" fontId="89" fillId="0" borderId="0">
      <alignment vertical="center"/>
    </xf>
    <xf numFmtId="0" fontId="89" fillId="0" borderId="0">
      <alignment vertical="center"/>
    </xf>
    <xf numFmtId="0" fontId="89" fillId="0" borderId="0"/>
    <xf numFmtId="179" fontId="89" fillId="0" borderId="0" applyFont="0" applyFill="0" applyBorder="0" applyAlignment="0" applyProtection="0">
      <alignment vertical="center"/>
    </xf>
    <xf numFmtId="0" fontId="89" fillId="0" borderId="0"/>
    <xf numFmtId="0" fontId="55" fillId="9" borderId="0" applyNumberFormat="0" applyBorder="0" applyAlignment="0" applyProtection="0">
      <alignment vertical="center"/>
    </xf>
    <xf numFmtId="0" fontId="89" fillId="0" borderId="0"/>
    <xf numFmtId="179" fontId="89" fillId="0" borderId="0" applyFont="0" applyFill="0" applyBorder="0" applyAlignment="0" applyProtection="0">
      <alignment vertical="center"/>
    </xf>
    <xf numFmtId="0" fontId="89" fillId="0" borderId="0">
      <alignment vertical="center"/>
    </xf>
    <xf numFmtId="0" fontId="89" fillId="0" borderId="0">
      <alignment vertical="center"/>
    </xf>
    <xf numFmtId="0" fontId="45" fillId="17" borderId="0" applyNumberFormat="0" applyBorder="0" applyAlignment="0" applyProtection="0">
      <alignment vertical="center"/>
    </xf>
    <xf numFmtId="0" fontId="17" fillId="20" borderId="0" applyNumberFormat="0" applyBorder="0" applyAlignment="0" applyProtection="0">
      <alignment vertical="center"/>
    </xf>
    <xf numFmtId="0" fontId="89" fillId="0" borderId="0"/>
    <xf numFmtId="0" fontId="45" fillId="17"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89" fillId="0" borderId="0">
      <alignment vertical="center"/>
    </xf>
    <xf numFmtId="0" fontId="45" fillId="17" borderId="0" applyNumberFormat="0" applyBorder="0" applyAlignment="0" applyProtection="0">
      <alignment vertical="center"/>
    </xf>
    <xf numFmtId="0" fontId="17" fillId="20" borderId="0" applyNumberFormat="0" applyBorder="0" applyAlignment="0" applyProtection="0">
      <alignment vertical="center"/>
    </xf>
    <xf numFmtId="0" fontId="17" fillId="3" borderId="0" applyNumberFormat="0" applyBorder="0" applyAlignment="0" applyProtection="0">
      <alignment vertical="center"/>
    </xf>
    <xf numFmtId="0" fontId="55" fillId="9" borderId="0" applyNumberFormat="0" applyBorder="0" applyAlignment="0" applyProtection="0">
      <alignment vertical="center"/>
    </xf>
    <xf numFmtId="0" fontId="89" fillId="0" borderId="0"/>
    <xf numFmtId="0" fontId="17" fillId="20" borderId="0" applyNumberFormat="0" applyBorder="0" applyAlignment="0" applyProtection="0">
      <alignment vertical="center"/>
    </xf>
    <xf numFmtId="0" fontId="89" fillId="0" borderId="0">
      <alignment vertical="center"/>
    </xf>
    <xf numFmtId="0" fontId="89" fillId="0" borderId="0"/>
    <xf numFmtId="0" fontId="57" fillId="17" borderId="0" applyNumberFormat="0" applyBorder="0" applyAlignment="0" applyProtection="0">
      <alignment vertical="center"/>
    </xf>
    <xf numFmtId="0" fontId="17" fillId="9" borderId="0" applyNumberFormat="0" applyBorder="0" applyAlignment="0" applyProtection="0">
      <alignment vertical="center"/>
    </xf>
    <xf numFmtId="0" fontId="89" fillId="0" borderId="0">
      <alignment vertical="center"/>
    </xf>
    <xf numFmtId="0" fontId="89" fillId="0" borderId="0"/>
    <xf numFmtId="0" fontId="57" fillId="17" borderId="0" applyNumberFormat="0" applyBorder="0" applyAlignment="0" applyProtection="0">
      <alignment vertical="center"/>
    </xf>
    <xf numFmtId="0" fontId="17" fillId="4" borderId="0" applyNumberFormat="0" applyBorder="0" applyAlignment="0" applyProtection="0">
      <alignment vertical="center"/>
    </xf>
    <xf numFmtId="0" fontId="89" fillId="0" borderId="0">
      <alignment vertical="center"/>
    </xf>
    <xf numFmtId="0" fontId="89" fillId="0" borderId="0">
      <alignment vertical="center"/>
    </xf>
    <xf numFmtId="0" fontId="89" fillId="0" borderId="0"/>
    <xf numFmtId="0" fontId="17" fillId="16" borderId="0" applyNumberFormat="0" applyBorder="0" applyAlignment="0" applyProtection="0">
      <alignment vertical="center"/>
    </xf>
    <xf numFmtId="0" fontId="89" fillId="0" borderId="0"/>
    <xf numFmtId="0" fontId="89" fillId="0" borderId="0">
      <alignment vertical="center"/>
    </xf>
    <xf numFmtId="0" fontId="60" fillId="0" borderId="0" applyNumberFormat="0" applyFill="0" applyBorder="0" applyAlignment="0" applyProtection="0">
      <alignment vertical="center"/>
    </xf>
    <xf numFmtId="0" fontId="89" fillId="0" borderId="0">
      <alignment vertical="center"/>
    </xf>
    <xf numFmtId="0" fontId="60" fillId="0" borderId="0" applyNumberFormat="0" applyFill="0" applyBorder="0" applyAlignment="0" applyProtection="0">
      <alignment vertical="center"/>
    </xf>
    <xf numFmtId="0" fontId="89" fillId="0" borderId="0"/>
    <xf numFmtId="0" fontId="17" fillId="23" borderId="0" applyNumberFormat="0" applyBorder="0" applyAlignment="0" applyProtection="0">
      <alignment vertical="center"/>
    </xf>
    <xf numFmtId="0" fontId="60" fillId="0" borderId="0" applyNumberFormat="0" applyFill="0" applyBorder="0" applyAlignment="0" applyProtection="0">
      <alignment vertical="center"/>
    </xf>
    <xf numFmtId="0" fontId="89" fillId="0" borderId="0">
      <alignment vertical="center"/>
    </xf>
    <xf numFmtId="0" fontId="60" fillId="0" borderId="0" applyNumberFormat="0" applyFill="0" applyBorder="0" applyAlignment="0" applyProtection="0">
      <alignment vertical="center"/>
    </xf>
    <xf numFmtId="0" fontId="89" fillId="0" borderId="0"/>
    <xf numFmtId="0" fontId="17" fillId="23" borderId="0" applyNumberFormat="0" applyBorder="0" applyAlignment="0" applyProtection="0">
      <alignment vertical="center"/>
    </xf>
    <xf numFmtId="0" fontId="89" fillId="0" borderId="0">
      <alignment vertical="center"/>
    </xf>
    <xf numFmtId="0" fontId="89" fillId="0" borderId="0">
      <alignment vertical="center"/>
    </xf>
    <xf numFmtId="0" fontId="89" fillId="0" borderId="0"/>
    <xf numFmtId="0" fontId="89" fillId="0" borderId="0"/>
    <xf numFmtId="0" fontId="89" fillId="0" borderId="0">
      <alignment vertical="center"/>
    </xf>
    <xf numFmtId="0" fontId="89" fillId="0" borderId="0"/>
    <xf numFmtId="0" fontId="89" fillId="0" borderId="0"/>
    <xf numFmtId="0" fontId="89" fillId="0" borderId="0"/>
    <xf numFmtId="0" fontId="17" fillId="7" borderId="0" applyNumberFormat="0" applyBorder="0" applyAlignment="0" applyProtection="0">
      <alignment vertical="center"/>
    </xf>
    <xf numFmtId="0" fontId="89" fillId="0" borderId="0"/>
    <xf numFmtId="0" fontId="89" fillId="0" borderId="0">
      <alignment vertical="center"/>
    </xf>
    <xf numFmtId="0" fontId="60" fillId="0" borderId="0" applyNumberFormat="0" applyFill="0" applyBorder="0" applyAlignment="0" applyProtection="0">
      <alignment vertical="center"/>
    </xf>
    <xf numFmtId="0" fontId="89" fillId="0" borderId="0">
      <alignment vertical="center"/>
    </xf>
    <xf numFmtId="0" fontId="60" fillId="0" borderId="0" applyNumberFormat="0" applyFill="0" applyBorder="0" applyAlignment="0" applyProtection="0">
      <alignment vertical="center"/>
    </xf>
    <xf numFmtId="0" fontId="89" fillId="0" borderId="0"/>
    <xf numFmtId="0" fontId="17" fillId="23" borderId="0" applyNumberFormat="0" applyBorder="0" applyAlignment="0" applyProtection="0">
      <alignment vertical="center"/>
    </xf>
    <xf numFmtId="0" fontId="60" fillId="0" borderId="0" applyNumberFormat="0" applyFill="0" applyBorder="0" applyAlignment="0" applyProtection="0">
      <alignment vertical="center"/>
    </xf>
    <xf numFmtId="0" fontId="89" fillId="0" borderId="0">
      <alignment vertical="center"/>
    </xf>
    <xf numFmtId="0" fontId="60" fillId="0" borderId="0" applyNumberFormat="0" applyFill="0" applyBorder="0" applyAlignment="0" applyProtection="0">
      <alignment vertical="center"/>
    </xf>
    <xf numFmtId="0" fontId="89" fillId="0" borderId="0"/>
    <xf numFmtId="0" fontId="17" fillId="23" borderId="0" applyNumberFormat="0" applyBorder="0" applyAlignment="0" applyProtection="0">
      <alignment vertical="center"/>
    </xf>
    <xf numFmtId="0" fontId="89" fillId="0" borderId="0"/>
    <xf numFmtId="0" fontId="89" fillId="0" borderId="0">
      <alignment vertical="center"/>
    </xf>
    <xf numFmtId="0" fontId="72" fillId="0" borderId="0" applyNumberFormat="0" applyFill="0" applyBorder="0" applyAlignment="0" applyProtection="0">
      <alignment vertical="center"/>
    </xf>
    <xf numFmtId="0" fontId="68" fillId="0" borderId="0"/>
    <xf numFmtId="0" fontId="89" fillId="0" borderId="0">
      <alignment vertical="center"/>
    </xf>
    <xf numFmtId="0" fontId="72" fillId="0" borderId="0" applyNumberFormat="0" applyFill="0" applyBorder="0" applyAlignment="0" applyProtection="0">
      <alignment vertical="center"/>
    </xf>
    <xf numFmtId="0" fontId="89" fillId="0" borderId="0"/>
    <xf numFmtId="0" fontId="17" fillId="23" borderId="0" applyNumberFormat="0" applyBorder="0" applyAlignment="0" applyProtection="0">
      <alignment vertical="center"/>
    </xf>
    <xf numFmtId="0" fontId="89" fillId="0" borderId="0">
      <alignment vertical="center"/>
    </xf>
    <xf numFmtId="0" fontId="17" fillId="11" borderId="0" applyNumberFormat="0" applyBorder="0" applyAlignment="0" applyProtection="0">
      <alignment vertical="center"/>
    </xf>
    <xf numFmtId="0" fontId="89" fillId="0" borderId="0"/>
    <xf numFmtId="179" fontId="89" fillId="0" borderId="0" applyFont="0" applyFill="0" applyBorder="0" applyAlignment="0" applyProtection="0"/>
    <xf numFmtId="0" fontId="89" fillId="0" borderId="0">
      <alignment vertical="center"/>
    </xf>
    <xf numFmtId="0" fontId="89" fillId="0" borderId="0"/>
    <xf numFmtId="0" fontId="89" fillId="0" borderId="0"/>
    <xf numFmtId="0" fontId="89" fillId="0" borderId="0"/>
    <xf numFmtId="179" fontId="89" fillId="0" borderId="0" applyFont="0" applyFill="0" applyBorder="0" applyAlignment="0" applyProtection="0">
      <alignment vertical="center"/>
    </xf>
    <xf numFmtId="0" fontId="89" fillId="0" borderId="0">
      <alignment vertical="center"/>
    </xf>
    <xf numFmtId="0" fontId="72" fillId="0" borderId="0" applyNumberFormat="0" applyFill="0" applyBorder="0" applyAlignment="0" applyProtection="0">
      <alignment vertical="center"/>
    </xf>
    <xf numFmtId="0" fontId="89" fillId="0" borderId="0"/>
    <xf numFmtId="0" fontId="89" fillId="0" borderId="0">
      <alignment vertical="center"/>
    </xf>
    <xf numFmtId="0" fontId="73" fillId="0" borderId="0" applyNumberFormat="0" applyFill="0" applyBorder="0" applyAlignment="0" applyProtection="0">
      <alignment vertical="center"/>
    </xf>
    <xf numFmtId="0" fontId="89" fillId="0" borderId="0"/>
    <xf numFmtId="0" fontId="89" fillId="0" borderId="0">
      <alignment vertical="center"/>
    </xf>
    <xf numFmtId="179" fontId="89" fillId="0" borderId="0" applyFont="0" applyFill="0" applyBorder="0" applyAlignment="0" applyProtection="0"/>
    <xf numFmtId="0" fontId="53" fillId="0" borderId="15" applyNumberFormat="0" applyFill="0" applyAlignment="0" applyProtection="0">
      <alignment vertical="center"/>
    </xf>
    <xf numFmtId="0" fontId="89" fillId="0" borderId="0"/>
    <xf numFmtId="0" fontId="89" fillId="0" borderId="0"/>
    <xf numFmtId="0" fontId="89" fillId="0" borderId="0"/>
    <xf numFmtId="0" fontId="89" fillId="0" borderId="0">
      <alignment vertical="center"/>
    </xf>
    <xf numFmtId="0" fontId="89" fillId="0" borderId="0">
      <alignment vertical="center"/>
    </xf>
    <xf numFmtId="0" fontId="48" fillId="0" borderId="0" applyNumberFormat="0" applyFill="0" applyBorder="0" applyAlignment="0" applyProtection="0">
      <alignment vertical="center"/>
    </xf>
    <xf numFmtId="0" fontId="89" fillId="0" borderId="0"/>
    <xf numFmtId="0" fontId="48" fillId="0" borderId="0" applyNumberFormat="0" applyFill="0" applyBorder="0" applyAlignment="0" applyProtection="0">
      <alignment vertical="center"/>
    </xf>
    <xf numFmtId="0" fontId="89" fillId="0" borderId="0">
      <alignment vertical="center"/>
    </xf>
    <xf numFmtId="0" fontId="48" fillId="0" borderId="0" applyNumberFormat="0" applyFill="0" applyBorder="0" applyAlignment="0" applyProtection="0">
      <alignment vertical="center"/>
    </xf>
    <xf numFmtId="0" fontId="89" fillId="0" borderId="0"/>
    <xf numFmtId="0" fontId="48" fillId="0" borderId="0" applyNumberFormat="0" applyFill="0" applyBorder="0" applyAlignment="0" applyProtection="0">
      <alignment vertical="center"/>
    </xf>
    <xf numFmtId="0" fontId="89" fillId="0" borderId="0">
      <alignment vertical="center"/>
    </xf>
    <xf numFmtId="0" fontId="48" fillId="0" borderId="0" applyNumberFormat="0" applyFill="0" applyBorder="0" applyAlignment="0" applyProtection="0">
      <alignment vertical="center"/>
    </xf>
    <xf numFmtId="0" fontId="89" fillId="0" borderId="0"/>
    <xf numFmtId="0" fontId="89" fillId="0" borderId="0">
      <alignment vertical="center"/>
    </xf>
    <xf numFmtId="0" fontId="72" fillId="0" borderId="22" applyNumberFormat="0" applyFill="0" applyAlignment="0" applyProtection="0">
      <alignment vertical="center"/>
    </xf>
    <xf numFmtId="0" fontId="56" fillId="0" borderId="0" applyNumberFormat="0" applyFill="0" applyBorder="0" applyAlignment="0" applyProtection="0">
      <alignment vertical="center"/>
    </xf>
    <xf numFmtId="0" fontId="49" fillId="4" borderId="0" applyNumberFormat="0" applyBorder="0" applyAlignment="0" applyProtection="0">
      <alignment vertical="center"/>
    </xf>
    <xf numFmtId="0" fontId="89" fillId="0" borderId="0"/>
    <xf numFmtId="0" fontId="89" fillId="0" borderId="0"/>
    <xf numFmtId="0" fontId="89" fillId="0" borderId="0"/>
    <xf numFmtId="0" fontId="89" fillId="0" borderId="0">
      <alignment vertical="center"/>
    </xf>
    <xf numFmtId="0" fontId="89" fillId="0" borderId="0">
      <alignment vertical="center"/>
    </xf>
    <xf numFmtId="0" fontId="89" fillId="0" borderId="0"/>
    <xf numFmtId="0" fontId="89" fillId="0" borderId="0">
      <alignment vertical="center"/>
    </xf>
    <xf numFmtId="0" fontId="55" fillId="9" borderId="0" applyNumberFormat="0" applyBorder="0" applyAlignment="0" applyProtection="0">
      <alignment vertical="center"/>
    </xf>
    <xf numFmtId="0" fontId="89" fillId="0" borderId="0"/>
    <xf numFmtId="0" fontId="55" fillId="9" borderId="0" applyNumberFormat="0" applyBorder="0" applyAlignment="0" applyProtection="0">
      <alignment vertical="center"/>
    </xf>
    <xf numFmtId="0" fontId="89" fillId="0" borderId="0"/>
    <xf numFmtId="0" fontId="49" fillId="4" borderId="0" applyNumberFormat="0" applyBorder="0" applyAlignment="0" applyProtection="0">
      <alignment vertical="center"/>
    </xf>
    <xf numFmtId="0" fontId="89" fillId="0" borderId="0">
      <alignment vertical="center"/>
    </xf>
    <xf numFmtId="0" fontId="89" fillId="0" borderId="0">
      <alignment vertical="center"/>
    </xf>
    <xf numFmtId="0" fontId="89" fillId="0" borderId="0"/>
    <xf numFmtId="0" fontId="89" fillId="0" borderId="0">
      <alignment vertical="center"/>
    </xf>
    <xf numFmtId="0" fontId="55" fillId="9" borderId="0" applyNumberFormat="0" applyBorder="0" applyAlignment="0" applyProtection="0">
      <alignment vertical="center"/>
    </xf>
    <xf numFmtId="0" fontId="89" fillId="0" borderId="0"/>
    <xf numFmtId="0" fontId="89" fillId="0" borderId="0">
      <alignment vertical="center"/>
    </xf>
    <xf numFmtId="0" fontId="89" fillId="0" borderId="0">
      <alignment vertical="center"/>
    </xf>
    <xf numFmtId="0" fontId="46" fillId="7" borderId="13" applyNumberFormat="0" applyAlignment="0" applyProtection="0">
      <alignment vertical="center"/>
    </xf>
    <xf numFmtId="0" fontId="89" fillId="0" borderId="0"/>
    <xf numFmtId="0" fontId="89" fillId="0" borderId="0"/>
    <xf numFmtId="0" fontId="89" fillId="0" borderId="0">
      <alignment vertical="center"/>
    </xf>
    <xf numFmtId="0" fontId="89" fillId="0" borderId="0"/>
    <xf numFmtId="0" fontId="89" fillId="0" borderId="0"/>
    <xf numFmtId="179" fontId="89" fillId="0" borderId="0" applyFont="0" applyFill="0" applyBorder="0" applyAlignment="0" applyProtection="0">
      <alignment vertical="center"/>
    </xf>
    <xf numFmtId="0" fontId="89" fillId="0" borderId="0">
      <alignment vertical="center"/>
    </xf>
    <xf numFmtId="0" fontId="89" fillId="0" borderId="0"/>
    <xf numFmtId="0" fontId="17" fillId="0" borderId="0">
      <alignment vertical="center"/>
    </xf>
    <xf numFmtId="0" fontId="89" fillId="0" borderId="0">
      <alignment vertical="center"/>
    </xf>
    <xf numFmtId="0" fontId="17" fillId="23" borderId="0" applyNumberFormat="0" applyBorder="0" applyAlignment="0" applyProtection="0">
      <alignment vertical="center"/>
    </xf>
    <xf numFmtId="0" fontId="89" fillId="0" borderId="0"/>
    <xf numFmtId="0" fontId="89" fillId="0" borderId="0">
      <alignment vertical="center"/>
    </xf>
    <xf numFmtId="0" fontId="89" fillId="0" borderId="0">
      <alignment vertical="center"/>
    </xf>
    <xf numFmtId="0" fontId="89" fillId="0" borderId="0"/>
    <xf numFmtId="43" fontId="89" fillId="0" borderId="0" applyFont="0" applyFill="0" applyBorder="0" applyAlignment="0" applyProtection="0">
      <alignment vertical="center"/>
    </xf>
    <xf numFmtId="0" fontId="17" fillId="0" borderId="0">
      <alignment vertical="center"/>
    </xf>
    <xf numFmtId="0" fontId="89" fillId="0" borderId="0"/>
    <xf numFmtId="0" fontId="89" fillId="0" borderId="0"/>
    <xf numFmtId="0" fontId="45" fillId="24" borderId="0" applyNumberFormat="0" applyBorder="0" applyAlignment="0" applyProtection="0">
      <alignment vertical="center"/>
    </xf>
    <xf numFmtId="0" fontId="89" fillId="0" borderId="0"/>
    <xf numFmtId="0" fontId="17" fillId="14" borderId="0" applyNumberFormat="0" applyBorder="0" applyAlignment="0" applyProtection="0">
      <alignment vertical="center"/>
    </xf>
    <xf numFmtId="0" fontId="45" fillId="24" borderId="0" applyNumberFormat="0" applyBorder="0" applyAlignment="0" applyProtection="0">
      <alignment vertical="center"/>
    </xf>
    <xf numFmtId="0" fontId="57" fillId="26" borderId="0" applyNumberFormat="0" applyBorder="0" applyAlignment="0" applyProtection="0">
      <alignment vertical="center"/>
    </xf>
    <xf numFmtId="0" fontId="89" fillId="0" borderId="0">
      <alignment vertical="center"/>
    </xf>
    <xf numFmtId="0" fontId="74" fillId="0" borderId="17" applyNumberFormat="0" applyFill="0" applyAlignment="0" applyProtection="0">
      <alignment vertical="center"/>
    </xf>
    <xf numFmtId="0" fontId="89" fillId="0" borderId="0"/>
    <xf numFmtId="0" fontId="74" fillId="0" borderId="17" applyNumberFormat="0" applyFill="0" applyAlignment="0" applyProtection="0">
      <alignment vertical="center"/>
    </xf>
    <xf numFmtId="179" fontId="89" fillId="0" borderId="0" applyFont="0" applyFill="0" applyBorder="0" applyAlignment="0" applyProtection="0">
      <alignment vertical="center"/>
    </xf>
    <xf numFmtId="0" fontId="45" fillId="24" borderId="0" applyNumberFormat="0" applyBorder="0" applyAlignment="0" applyProtection="0">
      <alignment vertical="center"/>
    </xf>
    <xf numFmtId="0" fontId="89" fillId="0" borderId="0">
      <alignment vertical="center"/>
    </xf>
    <xf numFmtId="0" fontId="74" fillId="0" borderId="17" applyNumberFormat="0" applyFill="0" applyAlignment="0" applyProtection="0">
      <alignment vertical="center"/>
    </xf>
    <xf numFmtId="0" fontId="89" fillId="0" borderId="0"/>
    <xf numFmtId="179" fontId="89" fillId="0" borderId="0" applyFont="0" applyFill="0" applyBorder="0" applyAlignment="0" applyProtection="0">
      <alignment vertical="center"/>
    </xf>
    <xf numFmtId="0" fontId="89" fillId="0" borderId="0"/>
    <xf numFmtId="0" fontId="17" fillId="21" borderId="0" applyNumberFormat="0" applyBorder="0" applyAlignment="0" applyProtection="0">
      <alignment vertical="center"/>
    </xf>
    <xf numFmtId="0" fontId="89" fillId="0" borderId="0"/>
    <xf numFmtId="0" fontId="59" fillId="11" borderId="13" applyNumberFormat="0" applyAlignment="0" applyProtection="0">
      <alignment vertical="center"/>
    </xf>
    <xf numFmtId="0" fontId="45" fillId="15" borderId="0" applyNumberFormat="0" applyBorder="0" applyAlignment="0" applyProtection="0">
      <alignment vertical="center"/>
    </xf>
    <xf numFmtId="0" fontId="54" fillId="0" borderId="0"/>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14" borderId="0" applyNumberFormat="0" applyBorder="0" applyAlignment="0" applyProtection="0">
      <alignment vertical="center"/>
    </xf>
    <xf numFmtId="0" fontId="57" fillId="3"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59" fillId="3" borderId="13" applyNumberFormat="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89" fillId="0" borderId="0"/>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20" borderId="0" applyNumberFormat="0" applyBorder="0" applyAlignment="0" applyProtection="0">
      <alignment vertical="center"/>
    </xf>
    <xf numFmtId="0" fontId="17" fillId="5"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23" borderId="0" applyNumberFormat="0" applyBorder="0" applyAlignment="0" applyProtection="0">
      <alignment vertical="center"/>
    </xf>
    <xf numFmtId="0" fontId="17" fillId="20"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45" fillId="17" borderId="0" applyNumberFormat="0" applyBorder="0" applyAlignment="0" applyProtection="0">
      <alignment vertical="center"/>
    </xf>
    <xf numFmtId="0" fontId="17" fillId="20" borderId="0" applyNumberFormat="0" applyBorder="0" applyAlignment="0" applyProtection="0">
      <alignment vertical="center"/>
    </xf>
    <xf numFmtId="0" fontId="45" fillId="17" borderId="0" applyNumberFormat="0" applyBorder="0" applyAlignment="0" applyProtection="0">
      <alignment vertical="center"/>
    </xf>
    <xf numFmtId="0" fontId="17" fillId="20" borderId="0" applyNumberFormat="0" applyBorder="0" applyAlignment="0" applyProtection="0">
      <alignment vertical="center"/>
    </xf>
    <xf numFmtId="0" fontId="45" fillId="17"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45" fillId="19" borderId="0" applyNumberFormat="0" applyBorder="0" applyAlignment="0" applyProtection="0">
      <alignment vertical="center"/>
    </xf>
    <xf numFmtId="0" fontId="45" fillId="17"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89" fillId="0" borderId="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17" fillId="10" borderId="0" applyNumberFormat="0" applyBorder="0" applyAlignment="0" applyProtection="0">
      <alignment vertical="center"/>
    </xf>
    <xf numFmtId="0" fontId="17" fillId="20" borderId="0" applyNumberFormat="0" applyBorder="0" applyAlignment="0" applyProtection="0">
      <alignment vertical="center"/>
    </xf>
    <xf numFmtId="9" fontId="89" fillId="0" borderId="0" applyFont="0" applyFill="0" applyBorder="0" applyAlignment="0" applyProtection="0">
      <alignment vertical="center"/>
    </xf>
    <xf numFmtId="0" fontId="17" fillId="20" borderId="0" applyNumberFormat="0" applyBorder="0" applyAlignment="0" applyProtection="0">
      <alignment vertical="center"/>
    </xf>
    <xf numFmtId="0" fontId="45" fillId="13" borderId="0" applyNumberFormat="0" applyBorder="0" applyAlignment="0" applyProtection="0">
      <alignment vertical="center"/>
    </xf>
    <xf numFmtId="0" fontId="17" fillId="20" borderId="0" applyNumberFormat="0" applyBorder="0" applyAlignment="0" applyProtection="0">
      <alignment vertical="center"/>
    </xf>
    <xf numFmtId="0" fontId="45" fillId="13" borderId="0" applyNumberFormat="0" applyBorder="0" applyAlignment="0" applyProtection="0">
      <alignment vertical="center"/>
    </xf>
    <xf numFmtId="0" fontId="17" fillId="20" borderId="0" applyNumberFormat="0" applyBorder="0" applyAlignment="0" applyProtection="0">
      <alignment vertical="center"/>
    </xf>
    <xf numFmtId="0" fontId="45" fillId="13" borderId="0" applyNumberFormat="0" applyBorder="0" applyAlignment="0" applyProtection="0">
      <alignment vertical="center"/>
    </xf>
    <xf numFmtId="0" fontId="89" fillId="0" borderId="0"/>
    <xf numFmtId="0" fontId="17" fillId="20" borderId="0" applyNumberFormat="0" applyBorder="0" applyAlignment="0" applyProtection="0">
      <alignment vertical="center"/>
    </xf>
    <xf numFmtId="0" fontId="89" fillId="0" borderId="0"/>
    <xf numFmtId="0" fontId="17" fillId="20" borderId="0" applyNumberFormat="0" applyBorder="0" applyAlignment="0" applyProtection="0">
      <alignment vertical="center"/>
    </xf>
    <xf numFmtId="0" fontId="17" fillId="11" borderId="0" applyNumberFormat="0" applyBorder="0" applyAlignment="0" applyProtection="0">
      <alignment vertical="center"/>
    </xf>
    <xf numFmtId="0" fontId="17" fillId="20" borderId="0" applyNumberFormat="0" applyBorder="0" applyAlignment="0" applyProtection="0">
      <alignment vertical="center"/>
    </xf>
    <xf numFmtId="0" fontId="45" fillId="15" borderId="0" applyNumberFormat="0" applyBorder="0" applyAlignment="0" applyProtection="0">
      <alignment vertical="center"/>
    </xf>
    <xf numFmtId="0" fontId="17" fillId="20" borderId="0" applyNumberFormat="0" applyBorder="0" applyAlignment="0" applyProtection="0">
      <alignment vertical="center"/>
    </xf>
    <xf numFmtId="0" fontId="45" fillId="12" borderId="0" applyNumberFormat="0" applyBorder="0" applyAlignment="0" applyProtection="0">
      <alignment vertical="center"/>
    </xf>
    <xf numFmtId="0" fontId="17" fillId="20"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179" fontId="89" fillId="0" borderId="0" applyFont="0" applyFill="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76" fillId="0" borderId="23" applyNumberFormat="0" applyFill="0" applyAlignment="0" applyProtection="0">
      <alignment vertical="center"/>
    </xf>
    <xf numFmtId="0" fontId="17" fillId="9" borderId="0" applyNumberFormat="0" applyBorder="0" applyAlignment="0" applyProtection="0">
      <alignment vertical="center"/>
    </xf>
    <xf numFmtId="0" fontId="57" fillId="24"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7" borderId="0" applyNumberFormat="0" applyBorder="0" applyAlignment="0" applyProtection="0">
      <alignment vertical="center"/>
    </xf>
    <xf numFmtId="0" fontId="17" fillId="9" borderId="0" applyNumberFormat="0" applyBorder="0" applyAlignment="0" applyProtection="0">
      <alignment vertical="center"/>
    </xf>
    <xf numFmtId="0" fontId="89" fillId="0" borderId="0"/>
    <xf numFmtId="186" fontId="2" fillId="0" borderId="1">
      <alignment vertical="center"/>
      <protection locked="0"/>
    </xf>
    <xf numFmtId="0" fontId="17" fillId="9" borderId="0" applyNumberFormat="0" applyBorder="0" applyAlignment="0" applyProtection="0">
      <alignment vertical="center"/>
    </xf>
    <xf numFmtId="0" fontId="6" fillId="0" borderId="0"/>
    <xf numFmtId="0" fontId="58" fillId="18" borderId="16" applyNumberFormat="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45" fillId="5"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9" borderId="0" applyNumberFormat="0" applyBorder="0" applyAlignment="0" applyProtection="0">
      <alignment vertical="center"/>
    </xf>
    <xf numFmtId="0" fontId="89" fillId="0" borderId="0"/>
    <xf numFmtId="0" fontId="17" fillId="7" borderId="0" applyNumberFormat="0" applyBorder="0" applyAlignment="0" applyProtection="0">
      <alignment vertical="center"/>
    </xf>
    <xf numFmtId="0" fontId="57" fillId="24"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9" borderId="0" applyNumberFormat="0" applyBorder="0" applyAlignment="0" applyProtection="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9" borderId="0" applyNumberFormat="0" applyBorder="0" applyAlignment="0" applyProtection="0">
      <alignment vertical="center"/>
    </xf>
    <xf numFmtId="0" fontId="17" fillId="7" borderId="0" applyNumberFormat="0" applyBorder="0" applyAlignment="0" applyProtection="0">
      <alignment vertical="center"/>
    </xf>
    <xf numFmtId="0" fontId="17" fillId="16" borderId="0" applyNumberFormat="0" applyBorder="0" applyAlignment="0" applyProtection="0">
      <alignment vertical="center"/>
    </xf>
    <xf numFmtId="0" fontId="45" fillId="19" borderId="0" applyNumberFormat="0" applyBorder="0" applyAlignment="0" applyProtection="0">
      <alignment vertical="center"/>
    </xf>
    <xf numFmtId="0" fontId="57" fillId="17" borderId="0" applyNumberFormat="0" applyBorder="0" applyAlignment="0" applyProtection="0">
      <alignment vertical="center"/>
    </xf>
    <xf numFmtId="0" fontId="17" fillId="9" borderId="0" applyNumberFormat="0" applyBorder="0" applyAlignment="0" applyProtection="0">
      <alignment vertical="center"/>
    </xf>
    <xf numFmtId="0" fontId="57" fillId="17" borderId="0" applyNumberFormat="0" applyBorder="0" applyAlignment="0" applyProtection="0">
      <alignment vertical="center"/>
    </xf>
    <xf numFmtId="0" fontId="17" fillId="9" borderId="0" applyNumberFormat="0" applyBorder="0" applyAlignment="0" applyProtection="0">
      <alignment vertical="center"/>
    </xf>
    <xf numFmtId="0" fontId="6" fillId="0" borderId="0">
      <alignment vertical="center"/>
    </xf>
    <xf numFmtId="0" fontId="89" fillId="0" borderId="0"/>
    <xf numFmtId="0" fontId="57" fillId="17"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57" fillId="17" borderId="0" applyNumberFormat="0" applyBorder="0" applyAlignment="0" applyProtection="0">
      <alignment vertical="center"/>
    </xf>
    <xf numFmtId="0" fontId="17" fillId="9" borderId="0" applyNumberFormat="0" applyBorder="0" applyAlignment="0" applyProtection="0">
      <alignment vertical="center"/>
    </xf>
    <xf numFmtId="0" fontId="6" fillId="0" borderId="0">
      <alignment vertical="center"/>
    </xf>
    <xf numFmtId="0" fontId="89" fillId="0" borderId="0"/>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6" fillId="0" borderId="0">
      <alignment vertical="center"/>
    </xf>
    <xf numFmtId="0" fontId="89" fillId="0" borderId="0"/>
    <xf numFmtId="0" fontId="17" fillId="9" borderId="0" applyNumberFormat="0" applyBorder="0" applyAlignment="0" applyProtection="0">
      <alignment vertical="center"/>
    </xf>
    <xf numFmtId="0" fontId="17" fillId="23" borderId="0" applyNumberFormat="0" applyBorder="0" applyAlignment="0" applyProtection="0">
      <alignment vertical="center"/>
    </xf>
    <xf numFmtId="0" fontId="17" fillId="9" borderId="0" applyNumberFormat="0" applyBorder="0" applyAlignment="0" applyProtection="0">
      <alignment vertical="center"/>
    </xf>
    <xf numFmtId="0" fontId="6" fillId="0" borderId="0">
      <alignment vertical="center"/>
    </xf>
    <xf numFmtId="0" fontId="6" fillId="0" borderId="0"/>
    <xf numFmtId="0" fontId="17" fillId="9" borderId="0" applyNumberFormat="0" applyBorder="0" applyAlignment="0" applyProtection="0">
      <alignment vertical="center"/>
    </xf>
    <xf numFmtId="0" fontId="89" fillId="0" borderId="0"/>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7"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45" fillId="17"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7" borderId="0" applyNumberFormat="0" applyBorder="0" applyAlignment="0" applyProtection="0">
      <alignment vertical="center"/>
    </xf>
    <xf numFmtId="0" fontId="57" fillId="24"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45" fillId="19" borderId="0" applyNumberFormat="0" applyBorder="0" applyAlignment="0" applyProtection="0">
      <alignment vertical="center"/>
    </xf>
    <xf numFmtId="0" fontId="17" fillId="7" borderId="0" applyNumberFormat="0" applyBorder="0" applyAlignment="0" applyProtection="0">
      <alignment vertical="center"/>
    </xf>
    <xf numFmtId="0" fontId="17" fillId="4" borderId="0" applyNumberFormat="0" applyBorder="0" applyAlignment="0" applyProtection="0">
      <alignment vertical="center"/>
    </xf>
    <xf numFmtId="0" fontId="89" fillId="0" borderId="0">
      <alignment vertical="center"/>
    </xf>
    <xf numFmtId="0" fontId="17" fillId="4" borderId="0" applyNumberFormat="0" applyBorder="0" applyAlignment="0" applyProtection="0">
      <alignment vertical="center"/>
    </xf>
    <xf numFmtId="0" fontId="17" fillId="3" borderId="0" applyNumberFormat="0" applyBorder="0" applyAlignment="0" applyProtection="0">
      <alignment vertical="center"/>
    </xf>
    <xf numFmtId="0" fontId="89" fillId="0" borderId="0"/>
    <xf numFmtId="0" fontId="17" fillId="4" borderId="0" applyNumberFormat="0" applyBorder="0" applyAlignment="0" applyProtection="0">
      <alignment vertical="center"/>
    </xf>
    <xf numFmtId="9" fontId="89" fillId="0" borderId="0" applyFont="0" applyFill="0" applyBorder="0" applyAlignment="0" applyProtection="0"/>
    <xf numFmtId="0" fontId="89" fillId="0" borderId="0"/>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57" fillId="7" borderId="0" applyNumberFormat="0" applyBorder="0" applyAlignment="0" applyProtection="0">
      <alignment vertical="center"/>
    </xf>
    <xf numFmtId="0" fontId="17" fillId="4" borderId="0" applyNumberFormat="0" applyBorder="0" applyAlignment="0" applyProtection="0">
      <alignment vertical="center"/>
    </xf>
    <xf numFmtId="0" fontId="89" fillId="0" borderId="0"/>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89" fillId="0" borderId="0"/>
    <xf numFmtId="0" fontId="17" fillId="4"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89" fillId="0" borderId="0">
      <alignment vertical="center"/>
    </xf>
    <xf numFmtId="0" fontId="15" fillId="0" borderId="20" applyNumberFormat="0" applyFill="0" applyAlignment="0" applyProtection="0">
      <alignment vertical="center"/>
    </xf>
    <xf numFmtId="0" fontId="17" fillId="6" borderId="0" applyNumberFormat="0" applyBorder="0" applyAlignment="0" applyProtection="0">
      <alignment vertical="center"/>
    </xf>
    <xf numFmtId="0" fontId="89" fillId="0" borderId="0"/>
    <xf numFmtId="0" fontId="15" fillId="0" borderId="20" applyNumberFormat="0" applyFill="0" applyAlignment="0" applyProtection="0">
      <alignment vertical="center"/>
    </xf>
    <xf numFmtId="0" fontId="17" fillId="6" borderId="0" applyNumberFormat="0" applyBorder="0" applyAlignment="0" applyProtection="0">
      <alignment vertical="center"/>
    </xf>
    <xf numFmtId="0" fontId="15" fillId="0" borderId="20" applyNumberFormat="0" applyFill="0" applyAlignment="0" applyProtection="0">
      <alignment vertical="center"/>
    </xf>
    <xf numFmtId="0" fontId="17" fillId="6" borderId="0" applyNumberFormat="0" applyBorder="0" applyAlignment="0" applyProtection="0">
      <alignment vertical="center"/>
    </xf>
    <xf numFmtId="0" fontId="15" fillId="0" borderId="20" applyNumberFormat="0" applyFill="0" applyAlignment="0" applyProtection="0">
      <alignment vertical="center"/>
    </xf>
    <xf numFmtId="0" fontId="17" fillId="6" borderId="0" applyNumberFormat="0" applyBorder="0" applyAlignment="0" applyProtection="0">
      <alignment vertical="center"/>
    </xf>
    <xf numFmtId="0" fontId="89" fillId="0" borderId="0">
      <alignment vertical="center"/>
    </xf>
    <xf numFmtId="0" fontId="89" fillId="0" borderId="0">
      <alignment vertical="center"/>
    </xf>
    <xf numFmtId="0" fontId="17" fillId="6" borderId="0" applyNumberFormat="0" applyBorder="0" applyAlignment="0" applyProtection="0">
      <alignment vertical="center"/>
    </xf>
    <xf numFmtId="0" fontId="89" fillId="0" borderId="0"/>
    <xf numFmtId="0" fontId="15" fillId="0" borderId="24" applyNumberFormat="0" applyFill="0" applyAlignment="0" applyProtection="0">
      <alignment vertical="center"/>
    </xf>
    <xf numFmtId="0" fontId="17" fillId="6" borderId="0" applyNumberFormat="0" applyBorder="0" applyAlignment="0" applyProtection="0">
      <alignment vertical="center"/>
    </xf>
    <xf numFmtId="0" fontId="17" fillId="0" borderId="0">
      <alignment vertical="center"/>
    </xf>
    <xf numFmtId="0" fontId="15" fillId="0" borderId="24" applyNumberFormat="0" applyFill="0" applyAlignment="0" applyProtection="0">
      <alignment vertical="center"/>
    </xf>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5" fillId="0" borderId="24" applyNumberFormat="0" applyFill="0" applyAlignment="0" applyProtection="0">
      <alignment vertical="center"/>
    </xf>
    <xf numFmtId="0" fontId="17" fillId="6" borderId="0" applyNumberFormat="0" applyBorder="0" applyAlignment="0" applyProtection="0">
      <alignment vertical="center"/>
    </xf>
    <xf numFmtId="0" fontId="15" fillId="0" borderId="20" applyNumberFormat="0" applyFill="0" applyAlignment="0" applyProtection="0">
      <alignment vertical="center"/>
    </xf>
    <xf numFmtId="0" fontId="17" fillId="6" borderId="0" applyNumberFormat="0" applyBorder="0" applyAlignment="0" applyProtection="0">
      <alignment vertical="center"/>
    </xf>
    <xf numFmtId="0" fontId="55" fillId="9" borderId="0" applyNumberFormat="0" applyBorder="0" applyAlignment="0" applyProtection="0">
      <alignment vertical="center"/>
    </xf>
    <xf numFmtId="0" fontId="47" fillId="0" borderId="0" applyNumberFormat="0" applyFill="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4"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179" fontId="89" fillId="0" borderId="0" applyFont="0" applyFill="0" applyBorder="0" applyAlignment="0" applyProtection="0"/>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4"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57" fillId="17" borderId="0" applyNumberFormat="0" applyBorder="0" applyAlignment="0" applyProtection="0">
      <alignment vertical="center"/>
    </xf>
    <xf numFmtId="0" fontId="17" fillId="4" borderId="0" applyNumberFormat="0" applyBorder="0" applyAlignment="0" applyProtection="0">
      <alignment vertical="center"/>
    </xf>
    <xf numFmtId="0" fontId="89" fillId="0" borderId="0">
      <alignment vertical="center"/>
    </xf>
    <xf numFmtId="0" fontId="57" fillId="17" borderId="0" applyNumberFormat="0" applyBorder="0" applyAlignment="0" applyProtection="0">
      <alignment vertical="center"/>
    </xf>
    <xf numFmtId="0" fontId="17" fillId="4" borderId="0" applyNumberFormat="0" applyBorder="0" applyAlignment="0" applyProtection="0">
      <alignment vertical="center"/>
    </xf>
    <xf numFmtId="0" fontId="89" fillId="0" borderId="0"/>
    <xf numFmtId="0" fontId="17" fillId="4" borderId="0" applyNumberFormat="0" applyBorder="0" applyAlignment="0" applyProtection="0">
      <alignment vertical="center"/>
    </xf>
    <xf numFmtId="9" fontId="17" fillId="0" borderId="0" applyFont="0" applyFill="0" applyBorder="0" applyAlignment="0" applyProtection="0">
      <alignment vertical="center"/>
    </xf>
    <xf numFmtId="0" fontId="89" fillId="0" borderId="0">
      <alignment vertical="center"/>
    </xf>
    <xf numFmtId="0" fontId="17" fillId="4" borderId="0" applyNumberFormat="0" applyBorder="0" applyAlignment="0" applyProtection="0">
      <alignment vertical="center"/>
    </xf>
    <xf numFmtId="0" fontId="89" fillId="0" borderId="0"/>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89" fillId="0" borderId="0"/>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89" fillId="0" borderId="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55" fillId="9" borderId="0" applyNumberFormat="0" applyBorder="0" applyAlignment="0" applyProtection="0">
      <alignment vertical="center"/>
    </xf>
    <xf numFmtId="0" fontId="17" fillId="4" borderId="0" applyNumberFormat="0" applyBorder="0" applyAlignment="0" applyProtection="0">
      <alignment vertical="center"/>
    </xf>
    <xf numFmtId="0" fontId="17" fillId="16" borderId="0" applyNumberFormat="0" applyBorder="0" applyAlignment="0" applyProtection="0">
      <alignment vertical="center"/>
    </xf>
    <xf numFmtId="0" fontId="17" fillId="4" borderId="0" applyNumberFormat="0" applyBorder="0" applyAlignment="0" applyProtection="0">
      <alignment vertical="center"/>
    </xf>
    <xf numFmtId="0" fontId="17" fillId="16" borderId="0" applyNumberFormat="0" applyBorder="0" applyAlignment="0" applyProtection="0">
      <alignment vertical="center"/>
    </xf>
    <xf numFmtId="0" fontId="17" fillId="4" borderId="0" applyNumberFormat="0" applyBorder="0" applyAlignment="0" applyProtection="0">
      <alignment vertical="center"/>
    </xf>
    <xf numFmtId="0" fontId="17" fillId="16"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9" fontId="89" fillId="0" borderId="0" applyFont="0" applyFill="0" applyBorder="0" applyAlignment="0" applyProtection="0">
      <alignment vertical="center"/>
    </xf>
    <xf numFmtId="0" fontId="89" fillId="0" borderId="0">
      <alignment vertical="center"/>
    </xf>
    <xf numFmtId="0" fontId="17" fillId="4" borderId="0" applyNumberFormat="0" applyBorder="0" applyAlignment="0" applyProtection="0">
      <alignment vertical="center"/>
    </xf>
    <xf numFmtId="0" fontId="89" fillId="0" borderId="0"/>
    <xf numFmtId="0" fontId="17" fillId="4" borderId="0" applyNumberFormat="0" applyBorder="0" applyAlignment="0" applyProtection="0">
      <alignment vertical="center"/>
    </xf>
    <xf numFmtId="0" fontId="89" fillId="0" borderId="0"/>
    <xf numFmtId="0" fontId="89" fillId="0" borderId="0">
      <alignment vertical="center"/>
    </xf>
    <xf numFmtId="0" fontId="17" fillId="4" borderId="0" applyNumberFormat="0" applyBorder="0" applyAlignment="0" applyProtection="0">
      <alignment vertical="center"/>
    </xf>
    <xf numFmtId="0" fontId="68" fillId="0" borderId="0"/>
    <xf numFmtId="0" fontId="89" fillId="0" borderId="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11"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6" fillId="0" borderId="0"/>
    <xf numFmtId="0" fontId="17" fillId="4" borderId="0" applyNumberFormat="0" applyBorder="0" applyAlignment="0" applyProtection="0">
      <alignment vertical="center"/>
    </xf>
    <xf numFmtId="0" fontId="89" fillId="0" borderId="0">
      <alignment vertical="center"/>
    </xf>
    <xf numFmtId="0" fontId="17" fillId="4" borderId="0" applyNumberFormat="0" applyBorder="0" applyAlignment="0" applyProtection="0">
      <alignment vertical="center"/>
    </xf>
    <xf numFmtId="9" fontId="17" fillId="0" borderId="0" applyFont="0" applyFill="0" applyBorder="0" applyAlignment="0" applyProtection="0">
      <alignment vertical="center"/>
    </xf>
    <xf numFmtId="0" fontId="17" fillId="4" borderId="0" applyNumberFormat="0" applyBorder="0" applyAlignment="0" applyProtection="0">
      <alignment vertical="center"/>
    </xf>
    <xf numFmtId="0" fontId="61" fillId="0" borderId="0" applyNumberFormat="0" applyFill="0" applyBorder="0" applyAlignment="0" applyProtection="0">
      <alignment vertical="center"/>
    </xf>
    <xf numFmtId="0" fontId="17" fillId="4" borderId="0" applyNumberFormat="0" applyBorder="0" applyAlignment="0" applyProtection="0">
      <alignment vertical="center"/>
    </xf>
    <xf numFmtId="0" fontId="17" fillId="0" borderId="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11" borderId="0" applyNumberFormat="0" applyBorder="0" applyAlignment="0" applyProtection="0">
      <alignment vertical="center"/>
    </xf>
    <xf numFmtId="0" fontId="17" fillId="6" borderId="0" applyNumberFormat="0" applyBorder="0" applyAlignment="0" applyProtection="0">
      <alignment vertical="center"/>
    </xf>
    <xf numFmtId="0" fontId="89" fillId="0" borderId="0">
      <alignment vertical="center"/>
    </xf>
    <xf numFmtId="0" fontId="17" fillId="6" borderId="0" applyNumberFormat="0" applyBorder="0" applyAlignment="0" applyProtection="0">
      <alignment vertical="center"/>
    </xf>
    <xf numFmtId="0" fontId="45" fillId="19" borderId="0" applyNumberFormat="0" applyBorder="0" applyAlignment="0" applyProtection="0">
      <alignment vertical="center"/>
    </xf>
    <xf numFmtId="0" fontId="17" fillId="6" borderId="0" applyNumberFormat="0" applyBorder="0" applyAlignment="0" applyProtection="0">
      <alignment vertical="center"/>
    </xf>
    <xf numFmtId="0" fontId="17" fillId="16" borderId="0" applyNumberFormat="0" applyBorder="0" applyAlignment="0" applyProtection="0">
      <alignment vertical="center"/>
    </xf>
    <xf numFmtId="0" fontId="48" fillId="0" borderId="0" applyNumberFormat="0" applyFill="0" applyBorder="0" applyAlignment="0" applyProtection="0">
      <alignment vertical="center"/>
    </xf>
    <xf numFmtId="0" fontId="6" fillId="0" borderId="0"/>
    <xf numFmtId="0" fontId="49" fillId="4" borderId="0" applyNumberFormat="0" applyBorder="0" applyAlignment="0" applyProtection="0">
      <alignment vertical="center"/>
    </xf>
    <xf numFmtId="0" fontId="17" fillId="16" borderId="0" applyNumberFormat="0" applyBorder="0" applyAlignment="0" applyProtection="0">
      <alignment vertical="center"/>
    </xf>
    <xf numFmtId="0" fontId="78" fillId="0" borderId="0" applyNumberFormat="0" applyFill="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 fillId="0" borderId="0"/>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6" borderId="0" applyNumberFormat="0" applyBorder="0" applyAlignment="0" applyProtection="0">
      <alignment vertical="center"/>
    </xf>
    <xf numFmtId="0" fontId="17" fillId="11" borderId="0" applyNumberFormat="0" applyBorder="0" applyAlignment="0" applyProtection="0">
      <alignment vertical="center"/>
    </xf>
    <xf numFmtId="0" fontId="15" fillId="0" borderId="20" applyNumberFormat="0" applyFill="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6"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72" fillId="0" borderId="22" applyNumberFormat="0" applyFill="0" applyAlignment="0" applyProtection="0">
      <alignment vertical="center"/>
    </xf>
    <xf numFmtId="0" fontId="49" fillId="4"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45" fillId="19" borderId="0" applyNumberFormat="0" applyBorder="0" applyAlignment="0" applyProtection="0">
      <alignment vertical="center"/>
    </xf>
    <xf numFmtId="0" fontId="17" fillId="16" borderId="0" applyNumberFormat="0" applyBorder="0" applyAlignment="0" applyProtection="0">
      <alignment vertical="center"/>
    </xf>
    <xf numFmtId="0" fontId="17" fillId="11" borderId="0" applyNumberFormat="0" applyBorder="0" applyAlignment="0" applyProtection="0">
      <alignment vertical="center"/>
    </xf>
    <xf numFmtId="0" fontId="17" fillId="0" borderId="0">
      <alignment vertical="center"/>
    </xf>
    <xf numFmtId="0" fontId="17" fillId="11" borderId="0" applyNumberFormat="0" applyBorder="0" applyAlignment="0" applyProtection="0">
      <alignment vertical="center"/>
    </xf>
    <xf numFmtId="0" fontId="6" fillId="0" borderId="0"/>
    <xf numFmtId="0" fontId="17" fillId="16" borderId="0" applyNumberFormat="0" applyBorder="0" applyAlignment="0" applyProtection="0">
      <alignment vertical="center"/>
    </xf>
    <xf numFmtId="0" fontId="64" fillId="18" borderId="16" applyNumberFormat="0" applyAlignment="0" applyProtection="0">
      <alignment vertical="center"/>
    </xf>
    <xf numFmtId="0" fontId="57" fillId="17" borderId="0" applyNumberFormat="0" applyBorder="0" applyAlignment="0" applyProtection="0">
      <alignment vertical="center"/>
    </xf>
    <xf numFmtId="0" fontId="17" fillId="16" borderId="0" applyNumberFormat="0" applyBorder="0" applyAlignment="0" applyProtection="0">
      <alignment vertical="center"/>
    </xf>
    <xf numFmtId="0" fontId="78" fillId="0" borderId="0" applyNumberFormat="0" applyFill="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7"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21"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23" borderId="0" applyNumberFormat="0" applyBorder="0" applyAlignment="0" applyProtection="0">
      <alignment vertical="center"/>
    </xf>
    <xf numFmtId="0" fontId="49" fillId="4" borderId="0" applyNumberFormat="0" applyBorder="0" applyAlignment="0" applyProtection="0">
      <alignment vertical="center"/>
    </xf>
    <xf numFmtId="0" fontId="17" fillId="16" borderId="0" applyNumberFormat="0" applyBorder="0" applyAlignment="0" applyProtection="0">
      <alignment vertical="center"/>
    </xf>
    <xf numFmtId="0" fontId="89" fillId="0" borderId="0"/>
    <xf numFmtId="179" fontId="89" fillId="0" borderId="0" applyFont="0" applyFill="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21" borderId="0" applyNumberFormat="0" applyBorder="0" applyAlignment="0" applyProtection="0">
      <alignment vertical="center"/>
    </xf>
    <xf numFmtId="0" fontId="17" fillId="16" borderId="0" applyNumberFormat="0" applyBorder="0" applyAlignment="0" applyProtection="0">
      <alignment vertical="center"/>
    </xf>
    <xf numFmtId="0" fontId="17" fillId="21" borderId="0" applyNumberFormat="0" applyBorder="0" applyAlignment="0" applyProtection="0">
      <alignment vertical="center"/>
    </xf>
    <xf numFmtId="0" fontId="17" fillId="16" borderId="0" applyNumberFormat="0" applyBorder="0" applyAlignment="0" applyProtection="0">
      <alignment vertical="center"/>
    </xf>
    <xf numFmtId="0" fontId="17" fillId="21"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21"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78" fillId="0" borderId="0" applyNumberFormat="0" applyFill="0" applyBorder="0" applyAlignment="0" applyProtection="0">
      <alignment vertical="center"/>
    </xf>
    <xf numFmtId="0" fontId="89" fillId="0" borderId="0"/>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7" borderId="0" applyNumberFormat="0" applyBorder="0" applyAlignment="0" applyProtection="0">
      <alignment vertical="center"/>
    </xf>
    <xf numFmtId="0" fontId="17" fillId="16" borderId="0" applyNumberFormat="0" applyBorder="0" applyAlignment="0" applyProtection="0">
      <alignment vertical="center"/>
    </xf>
    <xf numFmtId="0" fontId="17" fillId="7"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7" borderId="0" applyNumberFormat="0" applyBorder="0" applyAlignment="0" applyProtection="0">
      <alignment vertical="center"/>
    </xf>
    <xf numFmtId="0" fontId="17" fillId="16" borderId="0" applyNumberFormat="0" applyBorder="0" applyAlignment="0" applyProtection="0">
      <alignment vertical="center"/>
    </xf>
    <xf numFmtId="179" fontId="89" fillId="0" borderId="0" applyFont="0" applyFill="0" applyBorder="0" applyAlignment="0" applyProtection="0"/>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45" fillId="19"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6" borderId="0" applyNumberFormat="0" applyBorder="0" applyAlignment="0" applyProtection="0">
      <alignment vertical="center"/>
    </xf>
    <xf numFmtId="0" fontId="17" fillId="11" borderId="0" applyNumberFormat="0" applyBorder="0" applyAlignment="0" applyProtection="0">
      <alignment vertical="center"/>
    </xf>
    <xf numFmtId="0" fontId="17" fillId="21" borderId="0" applyNumberFormat="0" applyBorder="0" applyAlignment="0" applyProtection="0">
      <alignment vertical="center"/>
    </xf>
    <xf numFmtId="0" fontId="78" fillId="0" borderId="0" applyNumberFormat="0" applyFill="0" applyBorder="0" applyAlignment="0" applyProtection="0">
      <alignment vertical="center"/>
    </xf>
    <xf numFmtId="0" fontId="6" fillId="0" borderId="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7" fillId="5" borderId="0" applyNumberFormat="0" applyBorder="0" applyAlignment="0" applyProtection="0">
      <alignment vertical="center"/>
    </xf>
    <xf numFmtId="0" fontId="89" fillId="0" borderId="0">
      <alignment vertical="center"/>
    </xf>
    <xf numFmtId="0" fontId="17" fillId="21" borderId="0" applyNumberFormat="0" applyBorder="0" applyAlignment="0" applyProtection="0">
      <alignment vertical="center"/>
    </xf>
    <xf numFmtId="0" fontId="17" fillId="3" borderId="0" applyNumberFormat="0" applyBorder="0" applyAlignment="0" applyProtection="0">
      <alignment vertical="center"/>
    </xf>
    <xf numFmtId="0" fontId="17" fillId="5" borderId="0" applyNumberFormat="0" applyBorder="0" applyAlignment="0" applyProtection="0">
      <alignment vertical="center"/>
    </xf>
    <xf numFmtId="0" fontId="89" fillId="0" borderId="0"/>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5" borderId="0" applyNumberFormat="0" applyBorder="0" applyAlignment="0" applyProtection="0">
      <alignment vertical="center"/>
    </xf>
    <xf numFmtId="0" fontId="89" fillId="0" borderId="0"/>
    <xf numFmtId="179" fontId="89" fillId="0" borderId="0" applyFont="0" applyFill="0" applyBorder="0" applyAlignment="0" applyProtection="0"/>
    <xf numFmtId="0" fontId="17" fillId="21" borderId="0" applyNumberFormat="0" applyBorder="0" applyAlignment="0" applyProtection="0">
      <alignment vertical="center"/>
    </xf>
    <xf numFmtId="0" fontId="50" fillId="0" borderId="14" applyNumberFormat="0" applyFill="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10" borderId="0" applyNumberFormat="0" applyBorder="0" applyAlignment="0" applyProtection="0">
      <alignment vertical="center"/>
    </xf>
    <xf numFmtId="0" fontId="17" fillId="21" borderId="0" applyNumberFormat="0" applyBorder="0" applyAlignment="0" applyProtection="0">
      <alignment vertical="center"/>
    </xf>
    <xf numFmtId="0" fontId="17" fillId="13" borderId="0" applyNumberFormat="0" applyBorder="0" applyAlignment="0" applyProtection="0">
      <alignment vertical="center"/>
    </xf>
    <xf numFmtId="179" fontId="89" fillId="0" borderId="0" applyFont="0" applyFill="0" applyBorder="0" applyAlignment="0" applyProtection="0"/>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3"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179" fontId="89" fillId="0" borderId="0" applyFont="0" applyFill="0" applyBorder="0" applyAlignment="0" applyProtection="0"/>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0" borderId="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57" fillId="24"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1" fontId="54" fillId="0" borderId="0">
      <alignment vertical="center"/>
    </xf>
    <xf numFmtId="0" fontId="17" fillId="0" borderId="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10"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89" fillId="0" borderId="0"/>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45" fillId="8" borderId="0" applyNumberFormat="0" applyBorder="0" applyAlignment="0" applyProtection="0">
      <alignment vertical="center"/>
    </xf>
    <xf numFmtId="0" fontId="17" fillId="21" borderId="0" applyNumberFormat="0" applyBorder="0" applyAlignment="0" applyProtection="0">
      <alignment vertical="center"/>
    </xf>
    <xf numFmtId="0" fontId="2" fillId="0" borderId="1">
      <alignment horizontal="distributed" vertical="center" wrapText="1"/>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45" fillId="8" borderId="0" applyNumberFormat="0" applyBorder="0" applyAlignment="0" applyProtection="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6" fillId="0" borderId="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9" fontId="89" fillId="0" borderId="0" applyFont="0" applyFill="0" applyBorder="0" applyAlignment="0" applyProtection="0"/>
    <xf numFmtId="0" fontId="89" fillId="0" borderId="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89"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37" fontId="77" fillId="0" borderId="0">
      <alignment vertical="center"/>
    </xf>
    <xf numFmtId="0" fontId="17" fillId="7" borderId="0" applyNumberFormat="0" applyBorder="0" applyAlignment="0" applyProtection="0">
      <alignment vertical="center"/>
    </xf>
    <xf numFmtId="37" fontId="7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24" applyNumberFormat="0" applyFill="0" applyAlignment="0" applyProtection="0">
      <alignment vertical="center"/>
    </xf>
    <xf numFmtId="179" fontId="89" fillId="0" borderId="0" applyFont="0" applyFill="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45" fillId="10"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23"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7" fillId="20" borderId="0" applyNumberFormat="0" applyBorder="0" applyAlignment="0" applyProtection="0">
      <alignment vertical="center"/>
    </xf>
    <xf numFmtId="0" fontId="59" fillId="3" borderId="13" applyNumberFormat="0" applyAlignment="0" applyProtection="0">
      <alignment vertical="center"/>
    </xf>
    <xf numFmtId="0" fontId="17" fillId="21" borderId="0" applyNumberFormat="0" applyBorder="0" applyAlignment="0" applyProtection="0">
      <alignment vertical="center"/>
    </xf>
    <xf numFmtId="0" fontId="74" fillId="0" borderId="17" applyNumberFormat="0" applyFill="0" applyAlignment="0" applyProtection="0">
      <alignment vertical="center"/>
    </xf>
    <xf numFmtId="0" fontId="59" fillId="3" borderId="13" applyNumberFormat="0" applyAlignment="0" applyProtection="0">
      <alignment vertical="center"/>
    </xf>
    <xf numFmtId="0" fontId="17" fillId="9" borderId="0" applyNumberFormat="0" applyBorder="0" applyAlignment="0" applyProtection="0">
      <alignment vertical="center"/>
    </xf>
    <xf numFmtId="0" fontId="59" fillId="3" borderId="13" applyNumberFormat="0" applyAlignment="0" applyProtection="0">
      <alignment vertical="center"/>
    </xf>
    <xf numFmtId="0" fontId="17" fillId="7" borderId="0" applyNumberFormat="0" applyBorder="0" applyAlignment="0" applyProtection="0">
      <alignment vertical="center"/>
    </xf>
    <xf numFmtId="0" fontId="59" fillId="3" borderId="13" applyNumberFormat="0" applyAlignment="0" applyProtection="0">
      <alignment vertical="center"/>
    </xf>
    <xf numFmtId="0" fontId="17" fillId="4" borderId="0" applyNumberFormat="0" applyBorder="0" applyAlignment="0" applyProtection="0">
      <alignment vertical="center"/>
    </xf>
    <xf numFmtId="0" fontId="57" fillId="10" borderId="0" applyNumberFormat="0" applyBorder="0" applyAlignment="0" applyProtection="0">
      <alignment vertical="center"/>
    </xf>
    <xf numFmtId="0" fontId="71" fillId="0" borderId="0" applyNumberFormat="0" applyFill="0" applyBorder="0" applyAlignment="0" applyProtection="0">
      <alignment vertical="top"/>
      <protection locked="0"/>
    </xf>
    <xf numFmtId="0" fontId="59" fillId="3" borderId="13" applyNumberFormat="0" applyAlignment="0" applyProtection="0">
      <alignment vertical="center"/>
    </xf>
    <xf numFmtId="0" fontId="17" fillId="11" borderId="0" applyNumberFormat="0" applyBorder="0" applyAlignment="0" applyProtection="0">
      <alignment vertical="center"/>
    </xf>
    <xf numFmtId="0" fontId="57" fillId="10" borderId="0" applyNumberFormat="0" applyBorder="0" applyAlignment="0" applyProtection="0">
      <alignment vertical="center"/>
    </xf>
    <xf numFmtId="0" fontId="59" fillId="3" borderId="13" applyNumberFormat="0" applyAlignment="0" applyProtection="0">
      <alignment vertical="center"/>
    </xf>
    <xf numFmtId="0" fontId="17" fillId="6" borderId="0" applyNumberFormat="0" applyBorder="0" applyAlignment="0" applyProtection="0">
      <alignment vertical="center"/>
    </xf>
    <xf numFmtId="187" fontId="79" fillId="0" borderId="0">
      <alignment vertical="center"/>
    </xf>
    <xf numFmtId="0" fontId="59" fillId="11" borderId="13" applyNumberFormat="0" applyAlignment="0" applyProtection="0">
      <alignment vertical="center"/>
    </xf>
    <xf numFmtId="0" fontId="17" fillId="20" borderId="0" applyNumberFormat="0" applyBorder="0" applyAlignment="0" applyProtection="0">
      <alignment vertical="center"/>
    </xf>
    <xf numFmtId="0" fontId="59" fillId="11" borderId="13" applyNumberFormat="0" applyAlignment="0" applyProtection="0">
      <alignment vertical="center"/>
    </xf>
    <xf numFmtId="0" fontId="17" fillId="7" borderId="0" applyNumberFormat="0" applyBorder="0" applyAlignment="0" applyProtection="0">
      <alignment vertical="center"/>
    </xf>
    <xf numFmtId="0" fontId="59" fillId="3" borderId="13" applyNumberFormat="0" applyAlignment="0" applyProtection="0">
      <alignment vertical="center"/>
    </xf>
    <xf numFmtId="0" fontId="17" fillId="4"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57" fillId="5" borderId="0" applyNumberFormat="0" applyBorder="0" applyAlignment="0" applyProtection="0">
      <alignment vertical="center"/>
    </xf>
    <xf numFmtId="179" fontId="89" fillId="0" borderId="0" applyFont="0" applyFill="0" applyBorder="0" applyAlignment="0" applyProtection="0">
      <alignment vertical="center"/>
    </xf>
    <xf numFmtId="0" fontId="17" fillId="23" borderId="0" applyNumberFormat="0" applyBorder="0" applyAlignment="0" applyProtection="0">
      <alignment vertical="center"/>
    </xf>
    <xf numFmtId="179" fontId="89" fillId="0" borderId="0" applyFont="0" applyFill="0" applyBorder="0" applyAlignment="0" applyProtection="0"/>
    <xf numFmtId="0" fontId="17" fillId="23" borderId="0" applyNumberFormat="0" applyBorder="0" applyAlignment="0" applyProtection="0">
      <alignment vertical="center"/>
    </xf>
    <xf numFmtId="0" fontId="15" fillId="0" borderId="24" applyNumberFormat="0" applyFill="0" applyAlignment="0" applyProtection="0">
      <alignment vertical="center"/>
    </xf>
    <xf numFmtId="0" fontId="17" fillId="23" borderId="0" applyNumberFormat="0" applyBorder="0" applyAlignment="0" applyProtection="0">
      <alignment vertical="center"/>
    </xf>
    <xf numFmtId="0" fontId="15" fillId="0" borderId="24" applyNumberFormat="0" applyFill="0" applyAlignment="0" applyProtection="0">
      <alignment vertical="center"/>
    </xf>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0" fontId="17" fillId="23" borderId="0" applyNumberFormat="0" applyBorder="0" applyAlignment="0" applyProtection="0">
      <alignment vertical="center"/>
    </xf>
    <xf numFmtId="0" fontId="15" fillId="0" borderId="24" applyNumberFormat="0" applyFill="0" applyAlignment="0" applyProtection="0">
      <alignment vertical="center"/>
    </xf>
    <xf numFmtId="0" fontId="17" fillId="23" borderId="0" applyNumberFormat="0" applyBorder="0" applyAlignment="0" applyProtection="0">
      <alignment vertical="center"/>
    </xf>
    <xf numFmtId="0" fontId="60" fillId="0" borderId="0" applyNumberFormat="0" applyFill="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5" fillId="0" borderId="20" applyNumberFormat="0" applyFill="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3" borderId="0" applyNumberFormat="0" applyBorder="0" applyAlignment="0" applyProtection="0">
      <alignment vertical="center"/>
    </xf>
    <xf numFmtId="179" fontId="89" fillId="0" borderId="0" applyFont="0" applyFill="0" applyBorder="0" applyAlignment="0" applyProtection="0">
      <alignment vertical="center"/>
    </xf>
    <xf numFmtId="0" fontId="17" fillId="3" borderId="0" applyNumberFormat="0" applyBorder="0" applyAlignment="0" applyProtection="0">
      <alignment vertical="center"/>
    </xf>
    <xf numFmtId="179" fontId="89" fillId="0" borderId="0" applyFont="0" applyFill="0" applyBorder="0" applyAlignment="0" applyProtection="0"/>
    <xf numFmtId="0" fontId="17" fillId="3" borderId="0" applyNumberFormat="0" applyBorder="0" applyAlignment="0" applyProtection="0">
      <alignment vertical="center"/>
    </xf>
    <xf numFmtId="0" fontId="17" fillId="3" borderId="0" applyNumberFormat="0" applyBorder="0" applyAlignment="0" applyProtection="0">
      <alignment vertical="center"/>
    </xf>
    <xf numFmtId="179" fontId="89" fillId="0" borderId="0" applyFont="0" applyFill="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2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179" fontId="89" fillId="0" borderId="0" applyFont="0" applyFill="0" applyBorder="0" applyAlignment="0" applyProtection="0"/>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23" borderId="0" applyNumberFormat="0" applyBorder="0" applyAlignment="0" applyProtection="0">
      <alignment vertical="center"/>
    </xf>
    <xf numFmtId="0" fontId="17" fillId="3" borderId="0" applyNumberFormat="0" applyBorder="0" applyAlignment="0" applyProtection="0">
      <alignment vertical="center"/>
    </xf>
    <xf numFmtId="0" fontId="50" fillId="0" borderId="14" applyNumberFormat="0" applyFill="0" applyAlignment="0" applyProtection="0">
      <alignment vertical="center"/>
    </xf>
    <xf numFmtId="43" fontId="89" fillId="0" borderId="0" applyFont="0" applyFill="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23" borderId="0" applyNumberFormat="0" applyBorder="0" applyAlignment="0" applyProtection="0">
      <alignment vertical="center"/>
    </xf>
    <xf numFmtId="0" fontId="89" fillId="0" borderId="0">
      <alignment vertical="center"/>
    </xf>
    <xf numFmtId="0" fontId="17" fillId="23" borderId="0" applyNumberFormat="0" applyBorder="0" applyAlignment="0" applyProtection="0">
      <alignment vertical="center"/>
    </xf>
    <xf numFmtId="0" fontId="89" fillId="0" borderId="0">
      <alignment vertical="center"/>
    </xf>
    <xf numFmtId="0" fontId="17" fillId="23" borderId="0" applyNumberFormat="0" applyBorder="0" applyAlignment="0" applyProtection="0">
      <alignment vertical="center"/>
    </xf>
    <xf numFmtId="0" fontId="89" fillId="0" borderId="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89" fillId="0" borderId="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0" borderId="0"/>
    <xf numFmtId="0" fontId="17" fillId="23" borderId="0" applyNumberFormat="0" applyBorder="0" applyAlignment="0" applyProtection="0">
      <alignment vertical="center"/>
    </xf>
    <xf numFmtId="0" fontId="59" fillId="11" borderId="13" applyNumberFormat="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89" fillId="0" borderId="0">
      <alignment vertical="center"/>
    </xf>
    <xf numFmtId="0" fontId="17" fillId="23" borderId="0" applyNumberFormat="0" applyBorder="0" applyAlignment="0" applyProtection="0">
      <alignment vertical="center"/>
    </xf>
    <xf numFmtId="0" fontId="45" fillId="19" borderId="0" applyNumberFormat="0" applyBorder="0" applyAlignment="0" applyProtection="0">
      <alignment vertical="center"/>
    </xf>
    <xf numFmtId="0" fontId="89" fillId="0" borderId="0">
      <alignment vertical="center"/>
    </xf>
    <xf numFmtId="0" fontId="17" fillId="23" borderId="0" applyNumberFormat="0" applyBorder="0" applyAlignment="0" applyProtection="0">
      <alignment vertical="center"/>
    </xf>
    <xf numFmtId="0" fontId="89" fillId="0" borderId="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89" fillId="0" borderId="0">
      <alignment vertical="center"/>
    </xf>
    <xf numFmtId="0" fontId="17" fillId="7" borderId="0" applyNumberFormat="0" applyBorder="0" applyAlignment="0" applyProtection="0">
      <alignment vertical="center"/>
    </xf>
    <xf numFmtId="0" fontId="89" fillId="0" borderId="0">
      <alignment vertical="center"/>
    </xf>
    <xf numFmtId="0" fontId="17" fillId="23" borderId="0" applyNumberFormat="0" applyBorder="0" applyAlignment="0" applyProtection="0">
      <alignment vertical="center"/>
    </xf>
    <xf numFmtId="0" fontId="89" fillId="0" borderId="0"/>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0" borderId="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55" fillId="9" borderId="0" applyNumberFormat="0" applyBorder="0" applyAlignment="0" applyProtection="0">
      <alignment vertical="center"/>
    </xf>
    <xf numFmtId="0" fontId="47" fillId="0" borderId="0" applyNumberFormat="0" applyFill="0" applyBorder="0" applyAlignment="0" applyProtection="0">
      <alignment vertical="center"/>
    </xf>
    <xf numFmtId="0" fontId="17" fillId="3" borderId="0" applyNumberFormat="0" applyBorder="0" applyAlignment="0" applyProtection="0">
      <alignment vertical="center"/>
    </xf>
    <xf numFmtId="0" fontId="89" fillId="0" borderId="0">
      <alignment vertical="center"/>
    </xf>
    <xf numFmtId="0" fontId="80" fillId="0" borderId="0"/>
    <xf numFmtId="0" fontId="17" fillId="3" borderId="0" applyNumberFormat="0" applyBorder="0" applyAlignment="0" applyProtection="0">
      <alignment vertical="center"/>
    </xf>
    <xf numFmtId="0" fontId="89" fillId="0" borderId="0"/>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89" fillId="0" borderId="0"/>
    <xf numFmtId="0" fontId="17" fillId="23" borderId="0" applyNumberFormat="0" applyBorder="0" applyAlignment="0" applyProtection="0">
      <alignment vertical="center"/>
    </xf>
    <xf numFmtId="0" fontId="17" fillId="3"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57" fillId="5" borderId="0" applyNumberFormat="0" applyBorder="0" applyAlignment="0" applyProtection="0">
      <alignment vertical="center"/>
    </xf>
    <xf numFmtId="0" fontId="57" fillId="10" borderId="0" applyNumberFormat="0" applyBorder="0" applyAlignment="0" applyProtection="0">
      <alignment vertical="center"/>
    </xf>
    <xf numFmtId="179" fontId="89" fillId="0" borderId="0" applyFont="0" applyFill="0" applyBorder="0" applyAlignment="0" applyProtection="0">
      <alignment vertical="center"/>
    </xf>
    <xf numFmtId="0" fontId="17" fillId="5" borderId="0" applyNumberFormat="0" applyBorder="0" applyAlignment="0" applyProtection="0">
      <alignment vertical="center"/>
    </xf>
    <xf numFmtId="0" fontId="89" fillId="0" borderId="0"/>
    <xf numFmtId="0" fontId="89" fillId="0" borderId="0">
      <alignment vertical="center"/>
    </xf>
    <xf numFmtId="179" fontId="89" fillId="0" borderId="0" applyFont="0" applyFill="0" applyBorder="0" applyAlignment="0" applyProtection="0"/>
    <xf numFmtId="0" fontId="17" fillId="5" borderId="0" applyNumberFormat="0" applyBorder="0" applyAlignment="0" applyProtection="0">
      <alignment vertical="center"/>
    </xf>
    <xf numFmtId="0" fontId="89" fillId="0" borderId="0"/>
    <xf numFmtId="0" fontId="89" fillId="0" borderId="0">
      <alignment vertical="center"/>
    </xf>
    <xf numFmtId="0" fontId="17" fillId="5" borderId="0" applyNumberFormat="0" applyBorder="0" applyAlignment="0" applyProtection="0">
      <alignment vertical="center"/>
    </xf>
    <xf numFmtId="0" fontId="89" fillId="0" borderId="0">
      <alignment vertical="center"/>
    </xf>
    <xf numFmtId="0" fontId="17" fillId="5" borderId="0" applyNumberFormat="0" applyBorder="0" applyAlignment="0" applyProtection="0">
      <alignment vertical="center"/>
    </xf>
    <xf numFmtId="0" fontId="89" fillId="0" borderId="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50" fillId="0" borderId="14" applyNumberFormat="0" applyFill="0" applyAlignment="0" applyProtection="0">
      <alignment vertical="center"/>
    </xf>
    <xf numFmtId="0" fontId="89" fillId="0" borderId="0"/>
    <xf numFmtId="0" fontId="17" fillId="5" borderId="0" applyNumberFormat="0" applyBorder="0" applyAlignment="0" applyProtection="0">
      <alignment vertical="center"/>
    </xf>
    <xf numFmtId="0" fontId="89" fillId="0" borderId="0">
      <alignment vertical="center"/>
    </xf>
    <xf numFmtId="0" fontId="17" fillId="5" borderId="0" applyNumberFormat="0" applyBorder="0" applyAlignment="0" applyProtection="0">
      <alignment vertical="center"/>
    </xf>
    <xf numFmtId="0" fontId="59" fillId="3" borderId="13" applyNumberFormat="0" applyAlignment="0" applyProtection="0">
      <alignment vertical="center"/>
    </xf>
    <xf numFmtId="0" fontId="17" fillId="5" borderId="0" applyNumberFormat="0" applyBorder="0" applyAlignment="0" applyProtection="0">
      <alignment vertical="center"/>
    </xf>
    <xf numFmtId="179" fontId="89" fillId="0" borderId="0" applyFont="0" applyFill="0" applyBorder="0" applyAlignment="0" applyProtection="0">
      <alignment vertical="center"/>
    </xf>
    <xf numFmtId="0" fontId="17" fillId="5" borderId="0" applyNumberFormat="0" applyBorder="0" applyAlignment="0" applyProtection="0">
      <alignment vertical="center"/>
    </xf>
    <xf numFmtId="179" fontId="89" fillId="0" borderId="0" applyFont="0" applyFill="0" applyBorder="0" applyAlignment="0" applyProtection="0"/>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78" fillId="0" borderId="0" applyNumberFormat="0" applyFill="0" applyBorder="0" applyAlignment="0" applyProtection="0">
      <alignment vertical="center"/>
    </xf>
    <xf numFmtId="0" fontId="6" fillId="0" borderId="0"/>
    <xf numFmtId="0" fontId="17" fillId="5" borderId="0" applyNumberFormat="0" applyBorder="0" applyAlignment="0" applyProtection="0">
      <alignment vertical="center"/>
    </xf>
    <xf numFmtId="179" fontId="89" fillId="0" borderId="0" applyFont="0" applyFill="0" applyBorder="0" applyAlignment="0" applyProtection="0"/>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7" borderId="0" applyNumberFormat="0" applyBorder="0" applyAlignment="0" applyProtection="0">
      <alignment vertical="center"/>
    </xf>
    <xf numFmtId="0" fontId="45" fillId="5" borderId="0" applyNumberFormat="0" applyBorder="0" applyAlignment="0" applyProtection="0">
      <alignment vertical="center"/>
    </xf>
    <xf numFmtId="0" fontId="57" fillId="3" borderId="0" applyNumberFormat="0" applyBorder="0" applyAlignment="0" applyProtection="0">
      <alignment vertical="center"/>
    </xf>
    <xf numFmtId="0" fontId="17" fillId="5" borderId="0" applyNumberFormat="0" applyBorder="0" applyAlignment="0" applyProtection="0">
      <alignment vertical="center"/>
    </xf>
    <xf numFmtId="9" fontId="89" fillId="0" borderId="0" applyFont="0" applyFill="0" applyBorder="0" applyAlignment="0" applyProtection="0"/>
    <xf numFmtId="0" fontId="89" fillId="0" borderId="0">
      <alignment vertical="center"/>
    </xf>
    <xf numFmtId="0" fontId="15" fillId="0" borderId="20" applyNumberFormat="0" applyFill="0" applyAlignment="0" applyProtection="0">
      <alignment vertical="center"/>
    </xf>
    <xf numFmtId="0" fontId="50" fillId="0" borderId="14" applyNumberFormat="0" applyFill="0" applyAlignment="0" applyProtection="0">
      <alignment vertical="center"/>
    </xf>
    <xf numFmtId="0" fontId="17" fillId="5" borderId="0" applyNumberFormat="0" applyBorder="0" applyAlignment="0" applyProtection="0">
      <alignment vertical="center"/>
    </xf>
    <xf numFmtId="0" fontId="47" fillId="0" borderId="0" applyNumberFormat="0" applyFill="0" applyBorder="0" applyAlignment="0" applyProtection="0">
      <alignment vertical="center"/>
    </xf>
    <xf numFmtId="0" fontId="17" fillId="5" borderId="0" applyNumberFormat="0" applyBorder="0" applyAlignment="0" applyProtection="0">
      <alignment vertical="center"/>
    </xf>
    <xf numFmtId="0" fontId="47" fillId="0" borderId="0" applyNumberFormat="0" applyFill="0" applyBorder="0" applyAlignment="0" applyProtection="0">
      <alignment vertical="center"/>
    </xf>
    <xf numFmtId="0" fontId="59" fillId="3" borderId="13" applyNumberFormat="0" applyAlignment="0" applyProtection="0">
      <alignment vertical="center"/>
    </xf>
    <xf numFmtId="0" fontId="17" fillId="5" borderId="0" applyNumberFormat="0" applyBorder="0" applyAlignment="0" applyProtection="0">
      <alignment vertical="center"/>
    </xf>
    <xf numFmtId="0" fontId="47" fillId="0" borderId="0" applyNumberFormat="0" applyFill="0" applyBorder="0" applyAlignment="0" applyProtection="0">
      <alignment vertical="center"/>
    </xf>
    <xf numFmtId="0" fontId="17" fillId="5" borderId="0" applyNumberFormat="0" applyBorder="0" applyAlignment="0" applyProtection="0">
      <alignment vertical="center"/>
    </xf>
    <xf numFmtId="0" fontId="64" fillId="18" borderId="16" applyNumberFormat="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59" fillId="3" borderId="13" applyNumberFormat="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13"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89" fillId="0" borderId="0">
      <alignment vertical="center"/>
    </xf>
    <xf numFmtId="0" fontId="17" fillId="5" borderId="0" applyNumberFormat="0" applyBorder="0" applyAlignment="0" applyProtection="0">
      <alignment vertical="center"/>
    </xf>
    <xf numFmtId="0" fontId="89" fillId="0" borderId="0"/>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0" borderId="0"/>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179" fontId="89" fillId="0" borderId="0" applyFont="0" applyFill="0" applyBorder="0" applyAlignment="0" applyProtection="0">
      <alignment vertical="center"/>
    </xf>
    <xf numFmtId="0" fontId="17" fillId="5" borderId="0" applyNumberFormat="0" applyBorder="0" applyAlignment="0" applyProtection="0">
      <alignment vertical="center"/>
    </xf>
    <xf numFmtId="0" fontId="89" fillId="0" borderId="0">
      <alignment vertical="center"/>
    </xf>
    <xf numFmtId="0" fontId="17" fillId="5" borderId="0" applyNumberFormat="0" applyBorder="0" applyAlignment="0" applyProtection="0">
      <alignment vertical="center"/>
    </xf>
    <xf numFmtId="0" fontId="89" fillId="0" borderId="0"/>
    <xf numFmtId="0" fontId="17" fillId="5" borderId="0" applyNumberFormat="0" applyBorder="0" applyAlignment="0" applyProtection="0">
      <alignment vertical="center"/>
    </xf>
    <xf numFmtId="4" fontId="89" fillId="0" borderId="0" applyFont="0" applyFill="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89" fillId="0" borderId="0"/>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57" fillId="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54" fillId="0" borderId="0"/>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54" fillId="0" borderId="0"/>
    <xf numFmtId="0" fontId="17" fillId="13" borderId="0" applyNumberFormat="0" applyBorder="0" applyAlignment="0" applyProtection="0">
      <alignment vertical="center"/>
    </xf>
    <xf numFmtId="0" fontId="89" fillId="0" borderId="0"/>
    <xf numFmtId="0" fontId="17" fillId="13" borderId="0" applyNumberFormat="0" applyBorder="0" applyAlignment="0" applyProtection="0">
      <alignment vertical="center"/>
    </xf>
    <xf numFmtId="0" fontId="62" fillId="0" borderId="17" applyNumberFormat="0" applyFill="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179" fontId="89" fillId="0" borderId="0" applyFont="0" applyFill="0" applyBorder="0" applyAlignment="0" applyProtection="0"/>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179" fontId="89" fillId="0" borderId="0" applyFont="0" applyFill="0" applyBorder="0" applyAlignment="0" applyProtection="0"/>
    <xf numFmtId="0" fontId="17" fillId="10" borderId="0" applyNumberFormat="0" applyBorder="0" applyAlignment="0" applyProtection="0">
      <alignment vertical="center"/>
    </xf>
    <xf numFmtId="0" fontId="17" fillId="16" borderId="0" applyNumberFormat="0" applyBorder="0" applyAlignment="0" applyProtection="0">
      <alignment vertical="center"/>
    </xf>
    <xf numFmtId="0" fontId="17" fillId="10" borderId="0" applyNumberFormat="0" applyBorder="0" applyAlignment="0" applyProtection="0">
      <alignment vertical="center"/>
    </xf>
    <xf numFmtId="0" fontId="89"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9" fontId="89" fillId="0" borderId="0" applyFont="0" applyFill="0" applyBorder="0" applyAlignment="0" applyProtection="0">
      <alignment vertical="center"/>
    </xf>
    <xf numFmtId="0" fontId="17" fillId="10" borderId="0" applyNumberFormat="0" applyBorder="0" applyAlignment="0" applyProtection="0">
      <alignment vertical="center"/>
    </xf>
    <xf numFmtId="0" fontId="17" fillId="16" borderId="0" applyNumberFormat="0" applyBorder="0" applyAlignment="0" applyProtection="0">
      <alignment vertical="center"/>
    </xf>
    <xf numFmtId="0" fontId="89" fillId="0" borderId="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23" borderId="0" applyNumberFormat="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89" fillId="0" borderId="0">
      <alignment vertical="center"/>
    </xf>
    <xf numFmtId="0" fontId="17" fillId="10" borderId="0" applyNumberFormat="0" applyBorder="0" applyAlignment="0" applyProtection="0">
      <alignment vertical="center"/>
    </xf>
    <xf numFmtId="179" fontId="89" fillId="0" borderId="0" applyFont="0" applyFill="0" applyBorder="0" applyAlignment="0" applyProtection="0"/>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179" fontId="89" fillId="0" borderId="0" applyFont="0" applyFill="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89" fillId="0" borderId="0">
      <alignment vertical="center"/>
    </xf>
    <xf numFmtId="0" fontId="89" fillId="0" borderId="0">
      <alignment vertical="center"/>
    </xf>
    <xf numFmtId="0" fontId="17" fillId="13" borderId="0" applyNumberFormat="0" applyBorder="0" applyAlignment="0" applyProtection="0">
      <alignment vertical="center"/>
    </xf>
    <xf numFmtId="0" fontId="89" fillId="0" borderId="0">
      <alignment vertical="center"/>
    </xf>
    <xf numFmtId="0" fontId="89" fillId="0" borderId="0">
      <alignment vertical="center"/>
    </xf>
    <xf numFmtId="0" fontId="17" fillId="13" borderId="0" applyNumberFormat="0" applyBorder="0" applyAlignment="0" applyProtection="0">
      <alignment vertical="center"/>
    </xf>
    <xf numFmtId="0" fontId="89" fillId="0" borderId="0"/>
    <xf numFmtId="0" fontId="17" fillId="13" borderId="0" applyNumberFormat="0" applyBorder="0" applyAlignment="0" applyProtection="0">
      <alignment vertical="center"/>
    </xf>
    <xf numFmtId="0" fontId="17" fillId="2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62" fillId="0" borderId="17" applyNumberFormat="0" applyFill="0" applyAlignment="0" applyProtection="0">
      <alignment vertical="center"/>
    </xf>
    <xf numFmtId="0" fontId="89" fillId="0" borderId="0"/>
    <xf numFmtId="0" fontId="6" fillId="0" borderId="0"/>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89" fillId="0" borderId="0">
      <alignment vertical="center"/>
    </xf>
    <xf numFmtId="0" fontId="89" fillId="0" borderId="0">
      <alignment vertical="center"/>
    </xf>
    <xf numFmtId="0" fontId="17" fillId="13" borderId="0" applyNumberFormat="0" applyBorder="0" applyAlignment="0" applyProtection="0">
      <alignment vertical="center"/>
    </xf>
    <xf numFmtId="0" fontId="47" fillId="0" borderId="0" applyNumberFormat="0" applyFill="0" applyBorder="0" applyAlignment="0" applyProtection="0">
      <alignment vertical="center"/>
    </xf>
    <xf numFmtId="0" fontId="17" fillId="13" borderId="0" applyNumberFormat="0" applyBorder="0" applyAlignment="0" applyProtection="0">
      <alignment vertical="center"/>
    </xf>
    <xf numFmtId="0" fontId="89" fillId="0" borderId="0">
      <alignment vertical="center"/>
    </xf>
    <xf numFmtId="0" fontId="89" fillId="0" borderId="0">
      <alignment vertical="center"/>
    </xf>
    <xf numFmtId="0" fontId="17" fillId="13" borderId="0" applyNumberFormat="0" applyBorder="0" applyAlignment="0" applyProtection="0">
      <alignment vertical="center"/>
    </xf>
    <xf numFmtId="0" fontId="89" fillId="0" borderId="0">
      <alignment vertical="center"/>
    </xf>
    <xf numFmtId="0" fontId="89" fillId="0" borderId="0"/>
    <xf numFmtId="0" fontId="17" fillId="13" borderId="0" applyNumberFormat="0" applyBorder="0" applyAlignment="0" applyProtection="0">
      <alignment vertical="center"/>
    </xf>
    <xf numFmtId="0" fontId="89" fillId="0" borderId="0">
      <alignment vertical="center"/>
    </xf>
    <xf numFmtId="0" fontId="89" fillId="0" borderId="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54" fillId="0" borderId="0"/>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54" fillId="0" borderId="0"/>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89" fillId="0" borderId="0"/>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64" fillId="18" borderId="16" applyNumberFormat="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0" borderId="0"/>
    <xf numFmtId="0" fontId="17" fillId="13" borderId="0" applyNumberFormat="0" applyBorder="0" applyAlignment="0" applyProtection="0">
      <alignment vertical="center"/>
    </xf>
    <xf numFmtId="41" fontId="89" fillId="0" borderId="0" applyFont="0" applyFill="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57" fillId="24"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23" borderId="0" applyNumberFormat="0" applyBorder="0" applyAlignment="0" applyProtection="0">
      <alignment vertical="center"/>
    </xf>
    <xf numFmtId="0" fontId="49" fillId="4" borderId="0" applyNumberFormat="0" applyBorder="0" applyAlignment="0" applyProtection="0">
      <alignment vertical="center"/>
    </xf>
    <xf numFmtId="0" fontId="17" fillId="16" borderId="0" applyNumberFormat="0" applyBorder="0" applyAlignment="0" applyProtection="0">
      <alignment vertical="center"/>
    </xf>
    <xf numFmtId="0" fontId="17" fillId="0" borderId="0">
      <alignment vertical="center"/>
    </xf>
    <xf numFmtId="0" fontId="17" fillId="16" borderId="0" applyNumberFormat="0" applyBorder="0" applyAlignment="0" applyProtection="0">
      <alignment vertical="center"/>
    </xf>
    <xf numFmtId="0" fontId="65" fillId="0" borderId="0" applyNumberFormat="0" applyFill="0" applyBorder="0" applyAlignment="0" applyProtection="0">
      <alignment vertical="top"/>
      <protection locked="0"/>
    </xf>
    <xf numFmtId="0" fontId="17" fillId="16" borderId="0" applyNumberFormat="0" applyBorder="0" applyAlignment="0" applyProtection="0">
      <alignment vertical="center"/>
    </xf>
    <xf numFmtId="0" fontId="60" fillId="0" borderId="18" applyNumberFormat="0" applyFill="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89" fillId="0" borderId="0">
      <alignment vertical="center"/>
    </xf>
    <xf numFmtId="0" fontId="17" fillId="3" borderId="0" applyNumberFormat="0" applyBorder="0" applyAlignment="0" applyProtection="0">
      <alignment vertical="center"/>
    </xf>
    <xf numFmtId="0" fontId="89" fillId="0" borderId="0"/>
    <xf numFmtId="0" fontId="17" fillId="3" borderId="0" applyNumberFormat="0" applyBorder="0" applyAlignment="0" applyProtection="0">
      <alignment vertical="center"/>
    </xf>
    <xf numFmtId="0" fontId="17" fillId="7" borderId="0" applyNumberFormat="0" applyBorder="0" applyAlignment="0" applyProtection="0">
      <alignment vertical="center"/>
    </xf>
    <xf numFmtId="0" fontId="89" fillId="0" borderId="0">
      <alignment vertical="center"/>
    </xf>
    <xf numFmtId="0" fontId="17" fillId="3" borderId="0" applyNumberFormat="0" applyBorder="0" applyAlignment="0" applyProtection="0">
      <alignment vertical="center"/>
    </xf>
    <xf numFmtId="0" fontId="45" fillId="22" borderId="0" applyNumberFormat="0" applyBorder="0" applyAlignment="0" applyProtection="0">
      <alignment vertical="center"/>
    </xf>
    <xf numFmtId="0" fontId="89" fillId="0" borderId="0"/>
    <xf numFmtId="0" fontId="17" fillId="3" borderId="0" applyNumberFormat="0" applyBorder="0" applyAlignment="0" applyProtection="0">
      <alignment vertical="center"/>
    </xf>
    <xf numFmtId="0" fontId="89" fillId="0" borderId="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89" fillId="0" borderId="0">
      <alignment vertical="center"/>
    </xf>
    <xf numFmtId="0" fontId="17" fillId="3" borderId="0" applyNumberFormat="0" applyBorder="0" applyAlignment="0" applyProtection="0">
      <alignment vertical="center"/>
    </xf>
    <xf numFmtId="0" fontId="89" fillId="0" borderId="0">
      <alignment vertical="center"/>
    </xf>
    <xf numFmtId="0" fontId="17" fillId="16" borderId="0" applyNumberFormat="0" applyBorder="0" applyAlignment="0" applyProtection="0">
      <alignment vertical="center"/>
    </xf>
    <xf numFmtId="0" fontId="89" fillId="0" borderId="0">
      <alignment vertical="center"/>
    </xf>
    <xf numFmtId="0" fontId="17" fillId="3" borderId="0" applyNumberFormat="0" applyBorder="0" applyAlignment="0" applyProtection="0">
      <alignment vertical="center"/>
    </xf>
    <xf numFmtId="0" fontId="89" fillId="0" borderId="0"/>
    <xf numFmtId="0" fontId="89" fillId="0" borderId="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89" fillId="0" borderId="0">
      <alignment vertical="center"/>
    </xf>
    <xf numFmtId="0" fontId="17" fillId="16" borderId="0" applyNumberFormat="0" applyBorder="0" applyAlignment="0" applyProtection="0">
      <alignment vertical="center"/>
    </xf>
    <xf numFmtId="0" fontId="45" fillId="19" borderId="0" applyNumberFormat="0" applyBorder="0" applyAlignment="0" applyProtection="0">
      <alignment vertical="center"/>
    </xf>
    <xf numFmtId="0" fontId="17" fillId="3"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60" fillId="0" borderId="18" applyNumberFormat="0" applyFill="0" applyAlignment="0" applyProtection="0">
      <alignment vertical="center"/>
    </xf>
    <xf numFmtId="0" fontId="17" fillId="16" borderId="0" applyNumberFormat="0" applyBorder="0" applyAlignment="0" applyProtection="0">
      <alignment vertical="center"/>
    </xf>
    <xf numFmtId="179" fontId="89" fillId="0" borderId="0" applyFont="0" applyFill="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89" fillId="0" borderId="0">
      <alignment vertical="center"/>
    </xf>
    <xf numFmtId="0" fontId="17" fillId="16" borderId="0" applyNumberFormat="0" applyBorder="0" applyAlignment="0" applyProtection="0">
      <alignment vertical="center"/>
    </xf>
    <xf numFmtId="0" fontId="89" fillId="0" borderId="0">
      <alignment vertical="center"/>
    </xf>
    <xf numFmtId="0" fontId="17" fillId="16" borderId="0" applyNumberFormat="0" applyBorder="0" applyAlignment="0" applyProtection="0">
      <alignment vertical="center"/>
    </xf>
    <xf numFmtId="0" fontId="89" fillId="0" borderId="0">
      <alignment vertical="center"/>
    </xf>
    <xf numFmtId="0" fontId="17" fillId="16" borderId="0" applyNumberFormat="0" applyBorder="0" applyAlignment="0" applyProtection="0">
      <alignment vertical="center"/>
    </xf>
    <xf numFmtId="179" fontId="89" fillId="0" borderId="0" applyFont="0" applyFill="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89" fillId="0" borderId="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45" fillId="5"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89" fillId="0" borderId="0">
      <alignment vertical="center"/>
    </xf>
    <xf numFmtId="0" fontId="17" fillId="16" borderId="0" applyNumberFormat="0" applyBorder="0" applyAlignment="0" applyProtection="0">
      <alignment vertical="center"/>
    </xf>
    <xf numFmtId="0" fontId="81" fillId="0" borderId="0" applyProtection="0">
      <alignment vertical="center"/>
    </xf>
    <xf numFmtId="0" fontId="17" fillId="16" borderId="0" applyNumberFormat="0" applyBorder="0" applyAlignment="0" applyProtection="0">
      <alignment vertical="center"/>
    </xf>
    <xf numFmtId="0" fontId="89" fillId="0" borderId="0"/>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179" fontId="89" fillId="0" borderId="0" applyFont="0" applyFill="0" applyBorder="0" applyAlignment="0" applyProtection="0"/>
    <xf numFmtId="0" fontId="17" fillId="16" borderId="0" applyNumberFormat="0" applyBorder="0" applyAlignment="0" applyProtection="0">
      <alignment vertical="center"/>
    </xf>
    <xf numFmtId="0" fontId="89" fillId="0" borderId="0"/>
    <xf numFmtId="0" fontId="17" fillId="16" borderId="0" applyNumberFormat="0" applyBorder="0" applyAlignment="0" applyProtection="0">
      <alignment vertical="center"/>
    </xf>
    <xf numFmtId="0" fontId="89" fillId="0" borderId="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89" fillId="0" borderId="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16" borderId="0" applyNumberFormat="0" applyBorder="0" applyAlignment="0" applyProtection="0">
      <alignment vertical="center"/>
    </xf>
    <xf numFmtId="0" fontId="17" fillId="3" borderId="0" applyNumberFormat="0" applyBorder="0" applyAlignment="0" applyProtection="0">
      <alignment vertical="center"/>
    </xf>
    <xf numFmtId="0" fontId="17" fillId="23" borderId="0" applyNumberFormat="0" applyBorder="0" applyAlignment="0" applyProtection="0">
      <alignment vertical="center"/>
    </xf>
    <xf numFmtId="0" fontId="49" fillId="4" borderId="0" applyNumberFormat="0" applyBorder="0" applyAlignment="0" applyProtection="0">
      <alignment vertical="center"/>
    </xf>
    <xf numFmtId="0" fontId="17" fillId="23" borderId="0" applyNumberFormat="0" applyBorder="0" applyAlignment="0" applyProtection="0">
      <alignment vertical="center"/>
    </xf>
    <xf numFmtId="0" fontId="57" fillId="7" borderId="0" applyNumberFormat="0" applyBorder="0" applyAlignment="0" applyProtection="0">
      <alignment vertical="center"/>
    </xf>
    <xf numFmtId="0" fontId="49" fillId="4" borderId="0" applyNumberFormat="0" applyBorder="0" applyAlignment="0" applyProtection="0">
      <alignment vertical="center"/>
    </xf>
    <xf numFmtId="0" fontId="17" fillId="23" borderId="0" applyNumberFormat="0" applyBorder="0" applyAlignment="0" applyProtection="0">
      <alignment vertical="center"/>
    </xf>
    <xf numFmtId="0" fontId="49" fillId="4" borderId="0" applyNumberFormat="0" applyBorder="0" applyAlignment="0" applyProtection="0">
      <alignment vertical="center"/>
    </xf>
    <xf numFmtId="0" fontId="17" fillId="23" borderId="0" applyNumberFormat="0" applyBorder="0" applyAlignment="0" applyProtection="0">
      <alignment vertical="center"/>
    </xf>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9" fontId="89" fillId="0" borderId="0" applyFont="0" applyFill="0" applyBorder="0" applyAlignment="0" applyProtection="0">
      <alignment vertical="center"/>
    </xf>
    <xf numFmtId="0" fontId="89" fillId="0" borderId="0">
      <alignment vertical="center"/>
    </xf>
    <xf numFmtId="0" fontId="17" fillId="23" borderId="0" applyNumberFormat="0" applyBorder="0" applyAlignment="0" applyProtection="0">
      <alignment vertical="center"/>
    </xf>
    <xf numFmtId="0" fontId="49" fillId="4" borderId="0" applyNumberFormat="0" applyBorder="0" applyAlignment="0" applyProtection="0">
      <alignment vertical="center"/>
    </xf>
    <xf numFmtId="0" fontId="17" fillId="23" borderId="0" applyNumberFormat="0" applyBorder="0" applyAlignment="0" applyProtection="0">
      <alignment vertical="center"/>
    </xf>
    <xf numFmtId="0" fontId="89" fillId="0" borderId="0">
      <alignment vertical="center"/>
    </xf>
    <xf numFmtId="0" fontId="17" fillId="23" borderId="0" applyNumberFormat="0" applyBorder="0" applyAlignment="0" applyProtection="0">
      <alignment vertical="center"/>
    </xf>
    <xf numFmtId="0" fontId="89" fillId="0" borderId="0"/>
    <xf numFmtId="0" fontId="49" fillId="4"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0" borderId="0"/>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6" fillId="0" borderId="0">
      <alignment vertical="center"/>
    </xf>
    <xf numFmtId="179" fontId="89" fillId="0" borderId="0" applyFont="0" applyFill="0" applyBorder="0" applyAlignment="0" applyProtection="0"/>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89" fillId="0" borderId="0"/>
    <xf numFmtId="0" fontId="89" fillId="0" borderId="0"/>
    <xf numFmtId="0" fontId="17" fillId="23" borderId="0" applyNumberFormat="0" applyBorder="0" applyAlignment="0" applyProtection="0">
      <alignment vertical="center"/>
    </xf>
    <xf numFmtId="0" fontId="49" fillId="4"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53" fillId="0" borderId="15" applyNumberFormat="0" applyFill="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179" fontId="89" fillId="0" borderId="0" applyFont="0" applyFill="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89" fillId="0" borderId="0"/>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45" fillId="5" borderId="0" applyNumberFormat="0" applyBorder="0" applyAlignment="0" applyProtection="0">
      <alignment vertical="center"/>
    </xf>
    <xf numFmtId="0" fontId="17" fillId="23" borderId="0" applyNumberFormat="0" applyBorder="0" applyAlignment="0" applyProtection="0">
      <alignment vertical="center"/>
    </xf>
    <xf numFmtId="0" fontId="45" fillId="5" borderId="0" applyNumberFormat="0" applyBorder="0" applyAlignment="0" applyProtection="0">
      <alignment vertical="center"/>
    </xf>
    <xf numFmtId="0" fontId="17" fillId="23" borderId="0" applyNumberFormat="0" applyBorder="0" applyAlignment="0" applyProtection="0">
      <alignment vertical="center"/>
    </xf>
    <xf numFmtId="0" fontId="45" fillId="5"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45" fillId="5" borderId="0" applyNumberFormat="0" applyBorder="0" applyAlignment="0" applyProtection="0">
      <alignment vertical="center"/>
    </xf>
    <xf numFmtId="0" fontId="17" fillId="23" borderId="0" applyNumberFormat="0" applyBorder="0" applyAlignment="0" applyProtection="0">
      <alignment vertical="center"/>
    </xf>
    <xf numFmtId="0" fontId="45" fillId="5" borderId="0" applyNumberFormat="0" applyBorder="0" applyAlignment="0" applyProtection="0">
      <alignment vertical="center"/>
    </xf>
    <xf numFmtId="0" fontId="89" fillId="0" borderId="0">
      <alignment vertical="center"/>
    </xf>
    <xf numFmtId="0" fontId="17" fillId="23" borderId="0" applyNumberFormat="0" applyBorder="0" applyAlignment="0" applyProtection="0">
      <alignment vertical="center"/>
    </xf>
    <xf numFmtId="0" fontId="45" fillId="5" borderId="0" applyNumberFormat="0" applyBorder="0" applyAlignment="0" applyProtection="0">
      <alignment vertical="center"/>
    </xf>
    <xf numFmtId="0" fontId="17" fillId="14" borderId="0" applyNumberFormat="0" applyBorder="0" applyAlignment="0" applyProtection="0">
      <alignment vertical="center"/>
    </xf>
    <xf numFmtId="0" fontId="49" fillId="4" borderId="0" applyNumberFormat="0" applyBorder="0" applyAlignment="0" applyProtection="0">
      <alignment vertical="center"/>
    </xf>
    <xf numFmtId="0" fontId="17" fillId="14" borderId="0" applyNumberFormat="0" applyBorder="0" applyAlignment="0" applyProtection="0">
      <alignment vertical="center"/>
    </xf>
    <xf numFmtId="0" fontId="49" fillId="4" borderId="0" applyNumberFormat="0" applyBorder="0" applyAlignment="0" applyProtection="0">
      <alignment vertical="center"/>
    </xf>
    <xf numFmtId="0" fontId="17" fillId="14" borderId="0" applyNumberFormat="0" applyBorder="0" applyAlignment="0" applyProtection="0">
      <alignment vertical="center"/>
    </xf>
    <xf numFmtId="0" fontId="89" fillId="0" borderId="0">
      <alignment vertical="center"/>
    </xf>
    <xf numFmtId="0" fontId="89" fillId="0" borderId="0">
      <alignment vertical="center"/>
    </xf>
    <xf numFmtId="0" fontId="49" fillId="4" borderId="0" applyNumberFormat="0" applyBorder="0" applyAlignment="0" applyProtection="0">
      <alignment vertical="center"/>
    </xf>
    <xf numFmtId="0" fontId="17" fillId="14" borderId="0" applyNumberFormat="0" applyBorder="0" applyAlignment="0" applyProtection="0">
      <alignment vertical="center"/>
    </xf>
    <xf numFmtId="0" fontId="89" fillId="0" borderId="0"/>
    <xf numFmtId="0" fontId="89" fillId="0" borderId="0">
      <alignment vertical="center"/>
    </xf>
    <xf numFmtId="0" fontId="17" fillId="14" borderId="0" applyNumberFormat="0" applyBorder="0" applyAlignment="0" applyProtection="0">
      <alignment vertical="center"/>
    </xf>
    <xf numFmtId="0" fontId="89" fillId="0" borderId="0"/>
    <xf numFmtId="0" fontId="59" fillId="3" borderId="13" applyNumberFormat="0" applyAlignment="0" applyProtection="0">
      <alignment vertical="center"/>
    </xf>
    <xf numFmtId="0" fontId="17" fillId="14" borderId="0" applyNumberFormat="0" applyBorder="0" applyAlignment="0" applyProtection="0">
      <alignment vertical="center"/>
    </xf>
    <xf numFmtId="0" fontId="89" fillId="0" borderId="0">
      <alignment vertical="center"/>
    </xf>
    <xf numFmtId="0" fontId="45" fillId="24" borderId="0" applyNumberFormat="0" applyBorder="0" applyAlignment="0" applyProtection="0">
      <alignment vertical="center"/>
    </xf>
    <xf numFmtId="0" fontId="17" fillId="14" borderId="0" applyNumberFormat="0" applyBorder="0" applyAlignment="0" applyProtection="0">
      <alignment vertical="center"/>
    </xf>
    <xf numFmtId="0" fontId="48" fillId="0" borderId="0" applyNumberFormat="0" applyFill="0" applyBorder="0" applyAlignment="0" applyProtection="0">
      <alignment vertical="center"/>
    </xf>
    <xf numFmtId="0" fontId="17" fillId="14" borderId="0" applyNumberFormat="0" applyBorder="0" applyAlignment="0" applyProtection="0">
      <alignment vertical="center"/>
    </xf>
    <xf numFmtId="0" fontId="6" fillId="0" borderId="0"/>
    <xf numFmtId="0" fontId="89" fillId="0" borderId="0">
      <alignment vertical="center"/>
    </xf>
    <xf numFmtId="0" fontId="17" fillId="14" borderId="0" applyNumberFormat="0" applyBorder="0" applyAlignment="0" applyProtection="0">
      <alignment vertical="center"/>
    </xf>
    <xf numFmtId="0" fontId="89" fillId="0" borderId="0"/>
    <xf numFmtId="0" fontId="17" fillId="14" borderId="0" applyNumberFormat="0" applyBorder="0" applyAlignment="0" applyProtection="0">
      <alignment vertical="center"/>
    </xf>
    <xf numFmtId="0" fontId="89" fillId="0" borderId="0"/>
    <xf numFmtId="43" fontId="89" fillId="0" borderId="0" applyFont="0" applyFill="0" applyBorder="0" applyAlignment="0" applyProtection="0">
      <alignment vertical="center"/>
    </xf>
    <xf numFmtId="0" fontId="89"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49" fillId="4" borderId="0" applyNumberFormat="0" applyBorder="0" applyAlignment="0" applyProtection="0">
      <alignment vertical="center"/>
    </xf>
    <xf numFmtId="0" fontId="17" fillId="7" borderId="0" applyNumberFormat="0" applyBorder="0" applyAlignment="0" applyProtection="0">
      <alignment vertical="center"/>
    </xf>
    <xf numFmtId="0" fontId="89" fillId="0" borderId="0">
      <alignment vertical="center"/>
    </xf>
    <xf numFmtId="0" fontId="6" fillId="0" borderId="0">
      <alignment vertical="center"/>
    </xf>
    <xf numFmtId="0" fontId="17" fillId="7" borderId="0" applyNumberFormat="0" applyBorder="0" applyAlignment="0" applyProtection="0">
      <alignment vertical="center"/>
    </xf>
    <xf numFmtId="0" fontId="89" fillId="0" borderId="0">
      <alignment vertical="center"/>
    </xf>
    <xf numFmtId="179" fontId="89" fillId="0" borderId="0" applyFont="0" applyFill="0" applyBorder="0" applyAlignment="0" applyProtection="0"/>
    <xf numFmtId="0" fontId="17" fillId="7" borderId="0" applyNumberFormat="0" applyBorder="0" applyAlignment="0" applyProtection="0">
      <alignment vertical="center"/>
    </xf>
    <xf numFmtId="0" fontId="89" fillId="0" borderId="0"/>
    <xf numFmtId="0" fontId="17" fillId="7" borderId="0" applyNumberFormat="0" applyBorder="0" applyAlignment="0" applyProtection="0">
      <alignment vertical="center"/>
    </xf>
    <xf numFmtId="0" fontId="89" fillId="0" borderId="0">
      <alignment vertical="center"/>
    </xf>
    <xf numFmtId="0" fontId="17" fillId="7" borderId="0" applyNumberFormat="0" applyBorder="0" applyAlignment="0" applyProtection="0">
      <alignment vertical="center"/>
    </xf>
    <xf numFmtId="179" fontId="89" fillId="0" borderId="0" applyFont="0" applyFill="0" applyBorder="0" applyAlignment="0" applyProtection="0">
      <alignment vertical="center"/>
    </xf>
    <xf numFmtId="0" fontId="17" fillId="7" borderId="0" applyNumberFormat="0" applyBorder="0" applyAlignment="0" applyProtection="0">
      <alignment vertical="center"/>
    </xf>
    <xf numFmtId="0" fontId="89" fillId="0" borderId="0">
      <alignment vertical="center"/>
    </xf>
    <xf numFmtId="0" fontId="17" fillId="7" borderId="0" applyNumberFormat="0" applyBorder="0" applyAlignment="0" applyProtection="0">
      <alignment vertical="center"/>
    </xf>
    <xf numFmtId="0" fontId="89" fillId="0" borderId="0"/>
    <xf numFmtId="0" fontId="17" fillId="14" borderId="0" applyNumberFormat="0" applyBorder="0" applyAlignment="0" applyProtection="0">
      <alignment vertical="center"/>
    </xf>
    <xf numFmtId="0" fontId="89" fillId="0" borderId="0">
      <alignment vertical="center"/>
    </xf>
    <xf numFmtId="0" fontId="17" fillId="7" borderId="0" applyNumberFormat="0" applyBorder="0" applyAlignment="0" applyProtection="0">
      <alignment vertical="center"/>
    </xf>
    <xf numFmtId="0" fontId="89" fillId="0" borderId="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179" fontId="89" fillId="0" borderId="0" applyFont="0" applyFill="0" applyBorder="0" applyAlignment="0" applyProtection="0">
      <alignment vertical="center"/>
    </xf>
    <xf numFmtId="0" fontId="17" fillId="7" borderId="0" applyNumberFormat="0" applyBorder="0" applyAlignment="0" applyProtection="0">
      <alignment vertical="center"/>
    </xf>
    <xf numFmtId="0" fontId="6" fillId="0" borderId="0"/>
    <xf numFmtId="0" fontId="89" fillId="0" borderId="0">
      <alignment vertical="center"/>
    </xf>
    <xf numFmtId="179" fontId="89" fillId="0" borderId="0" applyFont="0" applyFill="0" applyBorder="0" applyAlignment="0" applyProtection="0"/>
    <xf numFmtId="0" fontId="17" fillId="14" borderId="0" applyNumberFormat="0" applyBorder="0" applyAlignment="0" applyProtection="0">
      <alignment vertical="center"/>
    </xf>
    <xf numFmtId="0" fontId="17" fillId="0" borderId="0"/>
    <xf numFmtId="0" fontId="17" fillId="7" borderId="0" applyNumberFormat="0" applyBorder="0" applyAlignment="0" applyProtection="0">
      <alignment vertical="center"/>
    </xf>
    <xf numFmtId="0" fontId="68" fillId="0" borderId="0"/>
    <xf numFmtId="0" fontId="17" fillId="7" borderId="0" applyNumberFormat="0" applyBorder="0" applyAlignment="0" applyProtection="0">
      <alignment vertical="center"/>
    </xf>
    <xf numFmtId="0" fontId="6" fillId="0" borderId="0"/>
    <xf numFmtId="0" fontId="89" fillId="0" borderId="0">
      <alignment vertical="center"/>
    </xf>
    <xf numFmtId="179" fontId="89" fillId="0" borderId="0" applyFont="0" applyFill="0" applyBorder="0" applyAlignment="0" applyProtection="0"/>
    <xf numFmtId="0" fontId="17" fillId="14" borderId="0" applyNumberFormat="0" applyBorder="0" applyAlignment="0" applyProtection="0">
      <alignment vertical="center"/>
    </xf>
    <xf numFmtId="0" fontId="6" fillId="0" borderId="0"/>
    <xf numFmtId="179" fontId="89" fillId="0" borderId="0" applyFont="0" applyFill="0" applyBorder="0" applyAlignment="0" applyProtection="0"/>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49" fillId="4" borderId="0" applyNumberFormat="0" applyBorder="0" applyAlignment="0" applyProtection="0">
      <alignment vertical="center"/>
    </xf>
    <xf numFmtId="0" fontId="17" fillId="14" borderId="0" applyNumberFormat="0" applyBorder="0" applyAlignment="0" applyProtection="0">
      <alignment vertical="center"/>
    </xf>
    <xf numFmtId="0" fontId="17" fillId="0" borderId="0">
      <alignment vertical="center"/>
    </xf>
    <xf numFmtId="0" fontId="17" fillId="14" borderId="0" applyNumberFormat="0" applyBorder="0" applyAlignment="0" applyProtection="0">
      <alignment vertical="center"/>
    </xf>
    <xf numFmtId="0" fontId="6" fillId="0" borderId="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61" fillId="0" borderId="0" applyNumberFormat="0" applyFill="0" applyBorder="0" applyAlignment="0" applyProtection="0">
      <alignment vertical="center"/>
    </xf>
    <xf numFmtId="0" fontId="17" fillId="14" borderId="0" applyNumberFormat="0" applyBorder="0" applyAlignment="0" applyProtection="0">
      <alignment vertical="center"/>
    </xf>
    <xf numFmtId="0" fontId="6" fillId="0" borderId="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57" fillId="7"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89" fillId="0" borderId="0">
      <alignment vertical="center"/>
    </xf>
    <xf numFmtId="0" fontId="17" fillId="14" borderId="0" applyNumberFormat="0" applyBorder="0" applyAlignment="0" applyProtection="0">
      <alignment vertical="center"/>
    </xf>
    <xf numFmtId="0" fontId="89" fillId="0" borderId="0"/>
    <xf numFmtId="179" fontId="89" fillId="0" borderId="0" applyFont="0" applyFill="0" applyBorder="0" applyAlignment="0" applyProtection="0"/>
    <xf numFmtId="0" fontId="17" fillId="14" borderId="0" applyNumberFormat="0" applyBorder="0" applyAlignment="0" applyProtection="0">
      <alignment vertical="center"/>
    </xf>
    <xf numFmtId="0" fontId="17" fillId="0" borderId="0">
      <alignment vertical="center"/>
    </xf>
    <xf numFmtId="0" fontId="17" fillId="14" borderId="0" applyNumberFormat="0" applyBorder="0" applyAlignment="0" applyProtection="0">
      <alignment vertical="center"/>
    </xf>
    <xf numFmtId="179" fontId="89" fillId="0" borderId="0" applyFont="0" applyFill="0" applyBorder="0" applyAlignment="0" applyProtection="0">
      <alignment vertical="center"/>
    </xf>
    <xf numFmtId="0" fontId="17" fillId="14" borderId="0" applyNumberFormat="0" applyBorder="0" applyAlignment="0" applyProtection="0">
      <alignment vertical="center"/>
    </xf>
    <xf numFmtId="0" fontId="89" fillId="0" borderId="0"/>
    <xf numFmtId="179" fontId="89" fillId="0" borderId="0" applyFont="0" applyFill="0" applyBorder="0" applyAlignment="0" applyProtection="0"/>
    <xf numFmtId="0" fontId="17" fillId="14" borderId="0" applyNumberFormat="0" applyBorder="0" applyAlignment="0" applyProtection="0">
      <alignment vertical="center"/>
    </xf>
    <xf numFmtId="179" fontId="89" fillId="0" borderId="0" applyFont="0" applyFill="0" applyBorder="0" applyAlignment="0" applyProtection="0">
      <alignment vertical="center"/>
    </xf>
    <xf numFmtId="0" fontId="17" fillId="14" borderId="0" applyNumberFormat="0" applyBorder="0" applyAlignment="0" applyProtection="0">
      <alignment vertical="center"/>
    </xf>
    <xf numFmtId="189" fontId="89" fillId="0" borderId="0" applyFont="0" applyFill="0" applyBorder="0" applyAlignment="0" applyProtection="0">
      <alignment vertical="center"/>
    </xf>
    <xf numFmtId="0" fontId="17" fillId="14"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17" fillId="14" borderId="0" applyNumberFormat="0" applyBorder="0" applyAlignment="0" applyProtection="0">
      <alignment vertical="center"/>
    </xf>
    <xf numFmtId="0" fontId="17" fillId="0" borderId="0"/>
    <xf numFmtId="0" fontId="17" fillId="14" borderId="0" applyNumberFormat="0" applyBorder="0" applyAlignment="0" applyProtection="0">
      <alignment vertical="center"/>
    </xf>
    <xf numFmtId="0" fontId="45" fillId="15" borderId="0" applyNumberFormat="0" applyBorder="0" applyAlignment="0" applyProtection="0">
      <alignment vertical="center"/>
    </xf>
    <xf numFmtId="0" fontId="17" fillId="14" borderId="0" applyNumberFormat="0" applyBorder="0" applyAlignment="0" applyProtection="0">
      <alignment vertical="center"/>
    </xf>
    <xf numFmtId="0" fontId="45" fillId="15" borderId="0" applyNumberFormat="0" applyBorder="0" applyAlignment="0" applyProtection="0">
      <alignment vertical="center"/>
    </xf>
    <xf numFmtId="0" fontId="17" fillId="14" borderId="0" applyNumberFormat="0" applyBorder="0" applyAlignment="0" applyProtection="0">
      <alignment vertical="center"/>
    </xf>
    <xf numFmtId="0" fontId="57" fillId="24" borderId="0" applyNumberFormat="0" applyBorder="0" applyAlignment="0" applyProtection="0">
      <alignment vertical="center"/>
    </xf>
    <xf numFmtId="0" fontId="89" fillId="0" borderId="0"/>
    <xf numFmtId="0" fontId="17" fillId="14" borderId="0" applyNumberFormat="0" applyBorder="0" applyAlignment="0" applyProtection="0">
      <alignment vertical="center"/>
    </xf>
    <xf numFmtId="0" fontId="45" fillId="15" borderId="0" applyNumberFormat="0" applyBorder="0" applyAlignment="0" applyProtection="0">
      <alignment vertical="center"/>
    </xf>
    <xf numFmtId="0" fontId="17" fillId="14" borderId="0" applyNumberFormat="0" applyBorder="0" applyAlignment="0" applyProtection="0">
      <alignment vertical="center"/>
    </xf>
    <xf numFmtId="0" fontId="45" fillId="15" borderId="0" applyNumberFormat="0" applyBorder="0" applyAlignment="0" applyProtection="0">
      <alignment vertical="center"/>
    </xf>
    <xf numFmtId="0" fontId="89" fillId="0" borderId="0">
      <alignment vertical="center"/>
    </xf>
    <xf numFmtId="0" fontId="17" fillId="14" borderId="0" applyNumberFormat="0" applyBorder="0" applyAlignment="0" applyProtection="0">
      <alignment vertical="center"/>
    </xf>
    <xf numFmtId="0" fontId="45" fillId="15" borderId="0" applyNumberFormat="0" applyBorder="0" applyAlignment="0" applyProtection="0">
      <alignment vertical="center"/>
    </xf>
    <xf numFmtId="179" fontId="89" fillId="0" borderId="0" applyFont="0" applyFill="0" applyBorder="0" applyAlignment="0" applyProtection="0"/>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57" fillId="3" borderId="0" applyNumberFormat="0" applyBorder="0" applyAlignment="0" applyProtection="0">
      <alignment vertical="center"/>
    </xf>
    <xf numFmtId="0" fontId="17" fillId="14" borderId="0" applyNumberFormat="0" applyBorder="0" applyAlignment="0" applyProtection="0">
      <alignment vertical="center"/>
    </xf>
    <xf numFmtId="0" fontId="57" fillId="3" borderId="0" applyNumberFormat="0" applyBorder="0" applyAlignment="0" applyProtection="0">
      <alignment vertical="center"/>
    </xf>
    <xf numFmtId="0" fontId="57" fillId="3" borderId="0" applyNumberFormat="0" applyBorder="0" applyAlignment="0" applyProtection="0">
      <alignment vertical="center"/>
    </xf>
    <xf numFmtId="0" fontId="17" fillId="14" borderId="0" applyNumberFormat="0" applyBorder="0" applyAlignment="0" applyProtection="0">
      <alignment vertical="center"/>
    </xf>
    <xf numFmtId="0" fontId="89" fillId="0" borderId="0"/>
    <xf numFmtId="0" fontId="17" fillId="14" borderId="0" applyNumberFormat="0" applyBorder="0" applyAlignment="0" applyProtection="0">
      <alignment vertical="center"/>
    </xf>
    <xf numFmtId="0" fontId="57" fillId="3" borderId="0" applyNumberFormat="0" applyBorder="0" applyAlignment="0" applyProtection="0">
      <alignment vertical="center"/>
    </xf>
    <xf numFmtId="0" fontId="17" fillId="14" borderId="0" applyNumberFormat="0" applyBorder="0" applyAlignment="0" applyProtection="0">
      <alignment vertical="center"/>
    </xf>
    <xf numFmtId="0" fontId="57" fillId="3"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57" fillId="3" borderId="0" applyNumberFormat="0" applyBorder="0" applyAlignment="0" applyProtection="0">
      <alignment vertical="center"/>
    </xf>
    <xf numFmtId="0" fontId="17" fillId="14" borderId="0" applyNumberFormat="0" applyBorder="0" applyAlignment="0" applyProtection="0">
      <alignment vertical="center"/>
    </xf>
    <xf numFmtId="0" fontId="45" fillId="15" borderId="0" applyNumberFormat="0" applyBorder="0" applyAlignment="0" applyProtection="0">
      <alignment vertical="center"/>
    </xf>
    <xf numFmtId="179" fontId="89" fillId="0" borderId="0" applyFont="0" applyFill="0" applyBorder="0" applyAlignment="0" applyProtection="0"/>
    <xf numFmtId="0" fontId="17" fillId="7" borderId="0" applyNumberFormat="0" applyBorder="0" applyAlignment="0" applyProtection="0">
      <alignment vertical="center"/>
    </xf>
    <xf numFmtId="0" fontId="45" fillId="5" borderId="0" applyNumberFormat="0" applyBorder="0" applyAlignment="0" applyProtection="0">
      <alignment vertical="center"/>
    </xf>
    <xf numFmtId="0" fontId="57" fillId="3" borderId="0" applyNumberFormat="0" applyBorder="0" applyAlignment="0" applyProtection="0">
      <alignment vertical="center"/>
    </xf>
    <xf numFmtId="0" fontId="17" fillId="7" borderId="0" applyNumberFormat="0" applyBorder="0" applyAlignment="0" applyProtection="0">
      <alignment vertical="center"/>
    </xf>
    <xf numFmtId="0" fontId="45" fillId="5" borderId="0" applyNumberFormat="0" applyBorder="0" applyAlignment="0" applyProtection="0">
      <alignment vertical="center"/>
    </xf>
    <xf numFmtId="0" fontId="57" fillId="3" borderId="0" applyNumberFormat="0" applyBorder="0" applyAlignment="0" applyProtection="0">
      <alignment vertical="center"/>
    </xf>
    <xf numFmtId="0" fontId="57" fillId="3" borderId="0" applyNumberFormat="0" applyBorder="0" applyAlignment="0" applyProtection="0">
      <alignment vertical="center"/>
    </xf>
    <xf numFmtId="0" fontId="17" fillId="7" borderId="0" applyNumberFormat="0" applyBorder="0" applyAlignment="0" applyProtection="0">
      <alignment vertical="center"/>
    </xf>
    <xf numFmtId="0" fontId="89" fillId="0" borderId="0"/>
    <xf numFmtId="0" fontId="17" fillId="7" borderId="0" applyNumberFormat="0" applyBorder="0" applyAlignment="0" applyProtection="0">
      <alignment vertical="center"/>
    </xf>
    <xf numFmtId="0" fontId="57" fillId="3" borderId="0" applyNumberFormat="0" applyBorder="0" applyAlignment="0" applyProtection="0">
      <alignment vertical="center"/>
    </xf>
    <xf numFmtId="0" fontId="17" fillId="14" borderId="0" applyNumberFormat="0" applyBorder="0" applyAlignment="0" applyProtection="0">
      <alignment vertical="center"/>
    </xf>
    <xf numFmtId="0" fontId="45" fillId="15" borderId="0" applyNumberFormat="0" applyBorder="0" applyAlignment="0" applyProtection="0">
      <alignment vertical="center"/>
    </xf>
    <xf numFmtId="0" fontId="17" fillId="23" borderId="0" applyNumberFormat="0" applyBorder="0" applyAlignment="0" applyProtection="0">
      <alignment vertical="center"/>
    </xf>
    <xf numFmtId="179" fontId="89" fillId="0" borderId="0" applyFont="0" applyFill="0" applyBorder="0" applyAlignment="0" applyProtection="0">
      <alignment vertical="center"/>
    </xf>
    <xf numFmtId="0" fontId="17" fillId="5" borderId="0" applyNumberFormat="0" applyBorder="0" applyAlignment="0" applyProtection="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7" fillId="3" borderId="0" applyNumberFormat="0" applyBorder="0" applyAlignment="0" applyProtection="0">
      <alignment vertical="center"/>
    </xf>
    <xf numFmtId="0" fontId="17" fillId="10" borderId="0" applyNumberFormat="0" applyBorder="0" applyAlignment="0" applyProtection="0">
      <alignment vertical="center"/>
    </xf>
    <xf numFmtId="0" fontId="17" fillId="23" borderId="0" applyNumberFormat="0" applyBorder="0" applyAlignment="0" applyProtection="0">
      <alignment vertical="center"/>
    </xf>
    <xf numFmtId="0" fontId="57" fillId="7" borderId="0" applyNumberFormat="0" applyBorder="0" applyAlignment="0" applyProtection="0">
      <alignment vertical="center"/>
    </xf>
    <xf numFmtId="0" fontId="17" fillId="14" borderId="0" applyNumberFormat="0" applyBorder="0" applyAlignment="0" applyProtection="0">
      <alignment vertical="center"/>
    </xf>
    <xf numFmtId="0" fontId="89" fillId="0" borderId="0"/>
    <xf numFmtId="0" fontId="17" fillId="10" borderId="0" applyNumberFormat="0" applyBorder="0" applyAlignment="0" applyProtection="0">
      <alignment vertical="center"/>
    </xf>
    <xf numFmtId="0" fontId="89" fillId="0" borderId="0">
      <alignment vertical="center"/>
    </xf>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57" fillId="24" borderId="0" applyNumberFormat="0" applyBorder="0" applyAlignment="0" applyProtection="0">
      <alignment vertical="center"/>
    </xf>
    <xf numFmtId="0" fontId="45" fillId="19" borderId="0" applyNumberFormat="0" applyBorder="0" applyAlignment="0" applyProtection="0">
      <alignment vertical="center"/>
    </xf>
    <xf numFmtId="0" fontId="89" fillId="0" borderId="0">
      <alignment vertical="center"/>
    </xf>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49" fillId="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45" fillId="19" borderId="0" applyNumberFormat="0" applyBorder="0" applyAlignment="0" applyProtection="0">
      <alignment vertical="center"/>
    </xf>
    <xf numFmtId="0" fontId="57" fillId="24" borderId="0" applyNumberFormat="0" applyBorder="0" applyAlignment="0" applyProtection="0">
      <alignment vertical="center"/>
    </xf>
    <xf numFmtId="0" fontId="48" fillId="0" borderId="0" applyNumberFormat="0" applyFill="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179" fontId="89" fillId="0" borderId="0" applyFont="0" applyFill="0" applyBorder="0" applyAlignment="0" applyProtection="0">
      <alignment vertical="center"/>
    </xf>
    <xf numFmtId="0" fontId="57" fillId="24" borderId="0" applyNumberFormat="0" applyBorder="0" applyAlignment="0" applyProtection="0">
      <alignment vertical="center"/>
    </xf>
    <xf numFmtId="0" fontId="17" fillId="0" borderId="0">
      <alignment vertical="center"/>
    </xf>
    <xf numFmtId="0" fontId="57" fillId="24" borderId="0" applyNumberFormat="0" applyBorder="0" applyAlignment="0" applyProtection="0">
      <alignment vertical="center"/>
    </xf>
    <xf numFmtId="188" fontId="80" fillId="0" borderId="0" applyFill="0" applyBorder="0" applyAlignment="0"/>
    <xf numFmtId="0" fontId="57" fillId="24" borderId="0" applyNumberFormat="0" applyBorder="0" applyAlignment="0" applyProtection="0">
      <alignment vertical="center"/>
    </xf>
    <xf numFmtId="0" fontId="45" fillId="19" borderId="0" applyNumberFormat="0" applyBorder="0" applyAlignment="0" applyProtection="0">
      <alignment vertical="center"/>
    </xf>
    <xf numFmtId="0" fontId="74" fillId="0" borderId="17" applyNumberFormat="0" applyFill="0" applyAlignment="0" applyProtection="0">
      <alignment vertical="center"/>
    </xf>
    <xf numFmtId="179" fontId="89" fillId="0" borderId="0" applyFont="0" applyFill="0" applyBorder="0" applyAlignment="0" applyProtection="0">
      <alignment vertical="center"/>
    </xf>
    <xf numFmtId="0" fontId="57" fillId="24" borderId="0" applyNumberFormat="0" applyBorder="0" applyAlignment="0" applyProtection="0">
      <alignment vertical="center"/>
    </xf>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0" fontId="57" fillId="24" borderId="0" applyNumberFormat="0" applyBorder="0" applyAlignment="0" applyProtection="0">
      <alignment vertical="center"/>
    </xf>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89" fillId="0" borderId="0">
      <alignment vertical="center"/>
    </xf>
    <xf numFmtId="0" fontId="45" fillId="19" borderId="0" applyNumberFormat="0" applyBorder="0" applyAlignment="0" applyProtection="0">
      <alignment vertical="center"/>
    </xf>
    <xf numFmtId="0" fontId="89" fillId="0" borderId="0">
      <alignment vertical="center"/>
    </xf>
    <xf numFmtId="0" fontId="17" fillId="0" borderId="0">
      <alignment vertical="center"/>
    </xf>
    <xf numFmtId="0" fontId="89" fillId="0" borderId="0">
      <alignment vertical="center"/>
    </xf>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17" fillId="0" borderId="0"/>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89" fillId="0" borderId="0">
      <alignment vertical="center"/>
    </xf>
    <xf numFmtId="0" fontId="45" fillId="19" borderId="0" applyNumberFormat="0" applyBorder="0" applyAlignment="0" applyProtection="0">
      <alignment vertical="center"/>
    </xf>
    <xf numFmtId="0" fontId="89" fillId="0" borderId="0"/>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179" fontId="89" fillId="0" borderId="0" applyFont="0" applyFill="0" applyBorder="0" applyAlignment="0" applyProtection="0"/>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89" fillId="0" borderId="0">
      <alignment vertical="center"/>
    </xf>
    <xf numFmtId="0" fontId="45" fillId="19" borderId="0" applyNumberFormat="0" applyBorder="0" applyAlignment="0" applyProtection="0">
      <alignment vertical="center"/>
    </xf>
    <xf numFmtId="0" fontId="89" fillId="0" borderId="0"/>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179" fontId="89" fillId="0" borderId="0" applyFont="0" applyFill="0" applyBorder="0" applyAlignment="0" applyProtection="0"/>
    <xf numFmtId="0" fontId="57" fillId="24" borderId="0" applyNumberFormat="0" applyBorder="0" applyAlignment="0" applyProtection="0">
      <alignment vertical="center"/>
    </xf>
    <xf numFmtId="0" fontId="89" fillId="0" borderId="0">
      <alignment vertical="center"/>
    </xf>
    <xf numFmtId="0" fontId="57" fillId="24" borderId="0" applyNumberFormat="0" applyBorder="0" applyAlignment="0" applyProtection="0">
      <alignment vertical="center"/>
    </xf>
    <xf numFmtId="0" fontId="89" fillId="0" borderId="0"/>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60" fillId="0" borderId="18" applyNumberFormat="0" applyFill="0" applyAlignment="0" applyProtection="0">
      <alignment vertical="center"/>
    </xf>
    <xf numFmtId="0" fontId="89" fillId="0" borderId="0"/>
    <xf numFmtId="0" fontId="57" fillId="24" borderId="0" applyNumberFormat="0" applyBorder="0" applyAlignment="0" applyProtection="0">
      <alignment vertical="center"/>
    </xf>
    <xf numFmtId="0" fontId="60" fillId="0" borderId="18" applyNumberFormat="0" applyFill="0" applyAlignment="0" applyProtection="0">
      <alignment vertical="center"/>
    </xf>
    <xf numFmtId="0" fontId="45" fillId="19" borderId="0" applyNumberFormat="0" applyBorder="0" applyAlignment="0" applyProtection="0">
      <alignment vertical="center"/>
    </xf>
    <xf numFmtId="0" fontId="60" fillId="0" borderId="18" applyNumberFormat="0" applyFill="0" applyAlignment="0" applyProtection="0">
      <alignment vertical="center"/>
    </xf>
    <xf numFmtId="0" fontId="45" fillId="5" borderId="0" applyNumberFormat="0" applyBorder="0" applyAlignment="0" applyProtection="0">
      <alignment vertical="center"/>
    </xf>
    <xf numFmtId="0" fontId="45" fillId="5" borderId="0" applyNumberFormat="0" applyBorder="0" applyAlignment="0" applyProtection="0">
      <alignment vertical="center"/>
    </xf>
    <xf numFmtId="0" fontId="45" fillId="5" borderId="0" applyNumberFormat="0" applyBorder="0" applyAlignment="0" applyProtection="0">
      <alignment vertical="center"/>
    </xf>
    <xf numFmtId="0" fontId="55" fillId="9" borderId="0" applyNumberFormat="0" applyBorder="0" applyAlignment="0" applyProtection="0">
      <alignment vertical="center"/>
    </xf>
    <xf numFmtId="0" fontId="45" fillId="5" borderId="0" applyNumberFormat="0" applyBorder="0" applyAlignment="0" applyProtection="0">
      <alignment vertical="center"/>
    </xf>
    <xf numFmtId="0" fontId="55" fillId="9" borderId="0" applyNumberFormat="0" applyBorder="0" applyAlignment="0" applyProtection="0">
      <alignment vertical="center"/>
    </xf>
    <xf numFmtId="0" fontId="45" fillId="5" borderId="0" applyNumberFormat="0" applyBorder="0" applyAlignment="0" applyProtection="0">
      <alignment vertical="center"/>
    </xf>
    <xf numFmtId="0" fontId="45" fillId="5" borderId="0" applyNumberFormat="0" applyBorder="0" applyAlignment="0" applyProtection="0">
      <alignment vertical="center"/>
    </xf>
    <xf numFmtId="0" fontId="55" fillId="9" borderId="0" applyNumberFormat="0" applyBorder="0" applyAlignment="0" applyProtection="0">
      <alignment vertical="center"/>
    </xf>
    <xf numFmtId="0" fontId="45" fillId="5" borderId="0" applyNumberFormat="0" applyBorder="0" applyAlignment="0" applyProtection="0">
      <alignment vertical="center"/>
    </xf>
    <xf numFmtId="0" fontId="89" fillId="0" borderId="0">
      <alignment vertical="center"/>
    </xf>
    <xf numFmtId="0" fontId="45" fillId="5" borderId="0" applyNumberFormat="0" applyBorder="0" applyAlignment="0" applyProtection="0">
      <alignment vertical="center"/>
    </xf>
    <xf numFmtId="179" fontId="89" fillId="0" borderId="0" applyFont="0" applyFill="0" applyBorder="0" applyAlignment="0" applyProtection="0">
      <alignment vertical="center"/>
    </xf>
    <xf numFmtId="0" fontId="57" fillId="5" borderId="0" applyNumberFormat="0" applyBorder="0" applyAlignment="0" applyProtection="0">
      <alignment vertical="center"/>
    </xf>
    <xf numFmtId="0" fontId="57" fillId="10" borderId="0" applyNumberFormat="0" applyBorder="0" applyAlignment="0" applyProtection="0">
      <alignment vertical="center"/>
    </xf>
    <xf numFmtId="0" fontId="57" fillId="5" borderId="0" applyNumberFormat="0" applyBorder="0" applyAlignment="0" applyProtection="0">
      <alignment vertical="center"/>
    </xf>
    <xf numFmtId="0" fontId="57" fillId="10" borderId="0" applyNumberFormat="0" applyBorder="0" applyAlignment="0" applyProtection="0">
      <alignment vertical="center"/>
    </xf>
    <xf numFmtId="0" fontId="57" fillId="5" borderId="0" applyNumberFormat="0" applyBorder="0" applyAlignment="0" applyProtection="0">
      <alignment vertical="center"/>
    </xf>
    <xf numFmtId="0" fontId="57" fillId="10" borderId="0" applyNumberFormat="0" applyBorder="0" applyAlignment="0" applyProtection="0">
      <alignment vertical="center"/>
    </xf>
    <xf numFmtId="0" fontId="45" fillId="24" borderId="0" applyNumberFormat="0" applyBorder="0" applyAlignment="0" applyProtection="0">
      <alignment vertical="center"/>
    </xf>
    <xf numFmtId="0" fontId="57" fillId="5" borderId="0" applyNumberFormat="0" applyBorder="0" applyAlignment="0" applyProtection="0">
      <alignment vertical="center"/>
    </xf>
    <xf numFmtId="0" fontId="57" fillId="10" borderId="0" applyNumberFormat="0" applyBorder="0" applyAlignment="0" applyProtection="0">
      <alignment vertical="center"/>
    </xf>
    <xf numFmtId="190" fontId="79" fillId="0" borderId="0"/>
    <xf numFmtId="0" fontId="57" fillId="5" borderId="0" applyNumberFormat="0" applyBorder="0" applyAlignment="0" applyProtection="0">
      <alignment vertical="center"/>
    </xf>
    <xf numFmtId="0" fontId="57" fillId="10" borderId="0" applyNumberFormat="0" applyBorder="0" applyAlignment="0" applyProtection="0">
      <alignment vertical="center"/>
    </xf>
    <xf numFmtId="0" fontId="89" fillId="0" borderId="0">
      <alignment vertical="center"/>
    </xf>
    <xf numFmtId="0" fontId="45" fillId="5" borderId="0" applyNumberFormat="0" applyBorder="0" applyAlignment="0" applyProtection="0">
      <alignment vertical="center"/>
    </xf>
    <xf numFmtId="0" fontId="45" fillId="13" borderId="0" applyNumberFormat="0" applyBorder="0" applyAlignment="0" applyProtection="0">
      <alignment vertical="center"/>
    </xf>
    <xf numFmtId="179" fontId="89" fillId="0" borderId="0" applyFont="0" applyFill="0" applyBorder="0" applyAlignment="0" applyProtection="0">
      <alignment vertical="center"/>
    </xf>
    <xf numFmtId="0" fontId="57" fillId="5" borderId="0" applyNumberFormat="0" applyBorder="0" applyAlignment="0" applyProtection="0">
      <alignment vertical="center"/>
    </xf>
    <xf numFmtId="0" fontId="57" fillId="5" borderId="0" applyNumberFormat="0" applyBorder="0" applyAlignment="0" applyProtection="0">
      <alignment vertical="center"/>
    </xf>
    <xf numFmtId="0" fontId="45" fillId="13" borderId="0" applyNumberFormat="0" applyBorder="0" applyAlignment="0" applyProtection="0">
      <alignment vertical="center"/>
    </xf>
    <xf numFmtId="0" fontId="57" fillId="5" borderId="0" applyNumberFormat="0" applyBorder="0" applyAlignment="0" applyProtection="0">
      <alignment vertical="center"/>
    </xf>
    <xf numFmtId="0" fontId="45" fillId="13" borderId="0" applyNumberFormat="0" applyBorder="0" applyAlignment="0" applyProtection="0">
      <alignment vertical="center"/>
    </xf>
    <xf numFmtId="0" fontId="57" fillId="5" borderId="0" applyNumberFormat="0" applyBorder="0" applyAlignment="0" applyProtection="0">
      <alignment vertical="center"/>
    </xf>
    <xf numFmtId="0" fontId="57" fillId="5" borderId="0" applyNumberFormat="0" applyBorder="0" applyAlignment="0" applyProtection="0">
      <alignment vertical="center"/>
    </xf>
    <xf numFmtId="0" fontId="45" fillId="13" borderId="0" applyNumberFormat="0" applyBorder="0" applyAlignment="0" applyProtection="0">
      <alignment vertical="center"/>
    </xf>
    <xf numFmtId="0" fontId="45" fillId="5" borderId="0" applyNumberFormat="0" applyBorder="0" applyAlignment="0" applyProtection="0">
      <alignment vertical="center"/>
    </xf>
    <xf numFmtId="179" fontId="89" fillId="0" borderId="0" applyFont="0" applyFill="0" applyBorder="0" applyAlignment="0" applyProtection="0">
      <alignment vertical="center"/>
    </xf>
    <xf numFmtId="0" fontId="57" fillId="5" borderId="0" applyNumberFormat="0" applyBorder="0" applyAlignment="0" applyProtection="0">
      <alignment vertical="center"/>
    </xf>
    <xf numFmtId="179" fontId="89" fillId="0" borderId="0" applyFont="0" applyFill="0" applyBorder="0" applyAlignment="0" applyProtection="0"/>
    <xf numFmtId="0" fontId="45" fillId="5" borderId="0" applyNumberFormat="0" applyBorder="0" applyAlignment="0" applyProtection="0">
      <alignment vertical="center"/>
    </xf>
    <xf numFmtId="0" fontId="45" fillId="5" borderId="0" applyNumberFormat="0" applyBorder="0" applyAlignment="0" applyProtection="0">
      <alignment vertical="center"/>
    </xf>
    <xf numFmtId="0" fontId="45" fillId="5" borderId="0" applyNumberFormat="0" applyBorder="0" applyAlignment="0" applyProtection="0">
      <alignment vertical="center"/>
    </xf>
    <xf numFmtId="0" fontId="45" fillId="15" borderId="0" applyNumberFormat="0" applyBorder="0" applyAlignment="0" applyProtection="0">
      <alignment vertical="center"/>
    </xf>
    <xf numFmtId="0" fontId="89" fillId="0" borderId="0">
      <alignment vertical="center"/>
    </xf>
    <xf numFmtId="0" fontId="89" fillId="0" borderId="0">
      <alignment vertical="center"/>
    </xf>
    <xf numFmtId="0" fontId="64" fillId="18" borderId="16" applyNumberFormat="0" applyAlignment="0" applyProtection="0">
      <alignment vertical="center"/>
    </xf>
    <xf numFmtId="0" fontId="45" fillId="5" borderId="0" applyNumberFormat="0" applyBorder="0" applyAlignment="0" applyProtection="0">
      <alignment vertical="center"/>
    </xf>
    <xf numFmtId="0" fontId="89" fillId="0" borderId="0"/>
    <xf numFmtId="0" fontId="45" fillId="5" borderId="0" applyNumberFormat="0" applyBorder="0" applyAlignment="0" applyProtection="0">
      <alignment vertical="center"/>
    </xf>
    <xf numFmtId="0" fontId="45" fillId="5" borderId="0" applyNumberFormat="0" applyBorder="0" applyAlignment="0" applyProtection="0">
      <alignment vertical="center"/>
    </xf>
    <xf numFmtId="0" fontId="45" fillId="5" borderId="0" applyNumberFormat="0" applyBorder="0" applyAlignment="0" applyProtection="0">
      <alignment vertical="center"/>
    </xf>
    <xf numFmtId="0" fontId="45" fillId="5" borderId="0" applyNumberFormat="0" applyBorder="0" applyAlignment="0" applyProtection="0">
      <alignment vertical="center"/>
    </xf>
    <xf numFmtId="0" fontId="45" fillId="5" borderId="0" applyNumberFormat="0" applyBorder="0" applyAlignment="0" applyProtection="0">
      <alignment vertical="center"/>
    </xf>
    <xf numFmtId="0" fontId="57" fillId="24" borderId="0" applyNumberFormat="0" applyBorder="0" applyAlignment="0" applyProtection="0">
      <alignment vertical="center"/>
    </xf>
    <xf numFmtId="0" fontId="45" fillId="5" borderId="0" applyNumberFormat="0" applyBorder="0" applyAlignment="0" applyProtection="0">
      <alignment vertical="center"/>
    </xf>
    <xf numFmtId="0" fontId="45" fillId="5" borderId="0" applyNumberFormat="0" applyBorder="0" applyAlignment="0" applyProtection="0">
      <alignment vertical="center"/>
    </xf>
    <xf numFmtId="0" fontId="45" fillId="5" borderId="0" applyNumberFormat="0" applyBorder="0" applyAlignment="0" applyProtection="0">
      <alignment vertical="center"/>
    </xf>
    <xf numFmtId="0" fontId="45" fillId="5" borderId="0" applyNumberFormat="0" applyBorder="0" applyAlignment="0" applyProtection="0">
      <alignment vertical="center"/>
    </xf>
    <xf numFmtId="0" fontId="64" fillId="18" borderId="16" applyNumberFormat="0" applyAlignment="0" applyProtection="0">
      <alignment vertical="center"/>
    </xf>
    <xf numFmtId="0" fontId="45" fillId="5" borderId="0" applyNumberFormat="0" applyBorder="0" applyAlignment="0" applyProtection="0">
      <alignment vertical="center"/>
    </xf>
    <xf numFmtId="0" fontId="45" fillId="5" borderId="0" applyNumberFormat="0" applyBorder="0" applyAlignment="0" applyProtection="0">
      <alignment vertical="center"/>
    </xf>
    <xf numFmtId="0" fontId="45" fillId="5" borderId="0" applyNumberFormat="0" applyBorder="0" applyAlignment="0" applyProtection="0">
      <alignment vertical="center"/>
    </xf>
    <xf numFmtId="179" fontId="89" fillId="0" borderId="0" applyFont="0" applyFill="0" applyBorder="0" applyAlignment="0" applyProtection="0"/>
    <xf numFmtId="0" fontId="57" fillId="5" borderId="0" applyNumberFormat="0" applyBorder="0" applyAlignment="0" applyProtection="0">
      <alignment vertical="center"/>
    </xf>
    <xf numFmtId="0" fontId="57" fillId="5" borderId="0" applyNumberFormat="0" applyBorder="0" applyAlignment="0" applyProtection="0">
      <alignment vertical="center"/>
    </xf>
    <xf numFmtId="0" fontId="57" fillId="5" borderId="0" applyNumberFormat="0" applyBorder="0" applyAlignment="0" applyProtection="0">
      <alignment vertical="center"/>
    </xf>
    <xf numFmtId="0" fontId="57" fillId="5" borderId="0" applyNumberFormat="0" applyBorder="0" applyAlignment="0" applyProtection="0">
      <alignment vertical="center"/>
    </xf>
    <xf numFmtId="0" fontId="57" fillId="5" borderId="0" applyNumberFormat="0" applyBorder="0" applyAlignment="0" applyProtection="0">
      <alignment vertical="center"/>
    </xf>
    <xf numFmtId="0" fontId="60" fillId="0" borderId="18" applyNumberFormat="0" applyFill="0" applyAlignment="0" applyProtection="0">
      <alignment vertical="center"/>
    </xf>
    <xf numFmtId="0" fontId="45" fillId="5" borderId="0" applyNumberFormat="0" applyBorder="0" applyAlignment="0" applyProtection="0">
      <alignment vertical="center"/>
    </xf>
    <xf numFmtId="0" fontId="57" fillId="5"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57" fillId="10" borderId="0" applyNumberFormat="0" applyBorder="0" applyAlignment="0" applyProtection="0">
      <alignment vertical="center"/>
    </xf>
    <xf numFmtId="0" fontId="57" fillId="10" borderId="0" applyNumberFormat="0" applyBorder="0" applyAlignment="0" applyProtection="0">
      <alignment vertical="center"/>
    </xf>
    <xf numFmtId="0" fontId="71" fillId="0" borderId="0" applyNumberFormat="0" applyFill="0" applyBorder="0" applyAlignment="0" applyProtection="0">
      <alignment vertical="top"/>
      <protection locked="0"/>
    </xf>
    <xf numFmtId="0" fontId="57" fillId="10" borderId="0" applyNumberFormat="0" applyBorder="0" applyAlignment="0" applyProtection="0">
      <alignment vertical="center"/>
    </xf>
    <xf numFmtId="0" fontId="71" fillId="0" borderId="0" applyNumberFormat="0" applyFill="0" applyBorder="0" applyAlignment="0" applyProtection="0">
      <alignment vertical="top"/>
      <protection locked="0"/>
    </xf>
    <xf numFmtId="0" fontId="57" fillId="10" borderId="0" applyNumberFormat="0" applyBorder="0" applyAlignment="0" applyProtection="0">
      <alignment vertical="center"/>
    </xf>
    <xf numFmtId="0" fontId="89" fillId="0" borderId="0"/>
    <xf numFmtId="0" fontId="45" fillId="13" borderId="0" applyNumberFormat="0" applyBorder="0" applyAlignment="0" applyProtection="0">
      <alignment vertical="center"/>
    </xf>
    <xf numFmtId="0" fontId="57" fillId="10" borderId="0" applyNumberFormat="0" applyBorder="0" applyAlignment="0" applyProtection="0">
      <alignment vertical="center"/>
    </xf>
    <xf numFmtId="0" fontId="57" fillId="10"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89" fillId="0" borderId="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179" fontId="89" fillId="0" borderId="0" applyFont="0" applyFill="0" applyBorder="0" applyAlignment="0" applyProtection="0">
      <alignment vertical="center"/>
    </xf>
    <xf numFmtId="0" fontId="45" fillId="13" borderId="0" applyNumberFormat="0" applyBorder="0" applyAlignment="0" applyProtection="0">
      <alignment vertical="center"/>
    </xf>
    <xf numFmtId="0" fontId="53" fillId="0" borderId="15" applyNumberFormat="0" applyFill="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70" fillId="0" borderId="21" applyNumberFormat="0" applyFill="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71" fillId="0" borderId="0" applyNumberFormat="0" applyFill="0" applyBorder="0" applyAlignment="0" applyProtection="0">
      <alignment vertical="top"/>
      <protection locked="0"/>
    </xf>
    <xf numFmtId="0" fontId="45" fillId="13" borderId="0" applyNumberFormat="0" applyBorder="0" applyAlignment="0" applyProtection="0">
      <alignment vertical="center"/>
    </xf>
    <xf numFmtId="0" fontId="6" fillId="0" borderId="0"/>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0" fontId="45" fillId="13" borderId="0" applyNumberFormat="0" applyBorder="0" applyAlignment="0" applyProtection="0">
      <alignment vertical="center"/>
    </xf>
    <xf numFmtId="179" fontId="89" fillId="0" borderId="0" applyFont="0" applyFill="0" applyBorder="0" applyAlignment="0" applyProtection="0"/>
    <xf numFmtId="0" fontId="57" fillId="10" borderId="0" applyNumberFormat="0" applyBorder="0" applyAlignment="0" applyProtection="0">
      <alignment vertical="center"/>
    </xf>
    <xf numFmtId="0" fontId="57" fillId="10" borderId="0" applyNumberFormat="0" applyBorder="0" applyAlignment="0" applyProtection="0">
      <alignment vertical="center"/>
    </xf>
    <xf numFmtId="0" fontId="57" fillId="10" borderId="0" applyNumberFormat="0" applyBorder="0" applyAlignment="0" applyProtection="0">
      <alignment vertical="center"/>
    </xf>
    <xf numFmtId="0" fontId="57" fillId="10" borderId="0" applyNumberFormat="0" applyBorder="0" applyAlignment="0" applyProtection="0">
      <alignment vertical="center"/>
    </xf>
    <xf numFmtId="0" fontId="57" fillId="10" borderId="0" applyNumberFormat="0" applyBorder="0" applyAlignment="0" applyProtection="0">
      <alignment vertical="center"/>
    </xf>
    <xf numFmtId="0" fontId="57" fillId="10" borderId="0" applyNumberFormat="0" applyBorder="0" applyAlignment="0" applyProtection="0">
      <alignment vertical="center"/>
    </xf>
    <xf numFmtId="0" fontId="45" fillId="13" borderId="0" applyNumberFormat="0" applyBorder="0" applyAlignment="0" applyProtection="0">
      <alignment vertical="center"/>
    </xf>
    <xf numFmtId="0" fontId="57" fillId="10" borderId="0" applyNumberFormat="0" applyBorder="0" applyAlignment="0" applyProtection="0">
      <alignment vertical="center"/>
    </xf>
    <xf numFmtId="0" fontId="45" fillId="15" borderId="0" applyNumberFormat="0" applyBorder="0" applyAlignment="0" applyProtection="0">
      <alignment vertical="center"/>
    </xf>
    <xf numFmtId="0" fontId="57" fillId="3" borderId="0" applyNumberFormat="0" applyBorder="0" applyAlignment="0" applyProtection="0">
      <alignment vertical="center"/>
    </xf>
    <xf numFmtId="0" fontId="45" fillId="22" borderId="0" applyNumberFormat="0" applyBorder="0" applyAlignment="0" applyProtection="0">
      <alignment vertical="center"/>
    </xf>
    <xf numFmtId="0" fontId="57" fillId="3" borderId="0" applyNumberFormat="0" applyBorder="0" applyAlignment="0" applyProtection="0">
      <alignment vertical="center"/>
    </xf>
    <xf numFmtId="0" fontId="45" fillId="15" borderId="0" applyNumberFormat="0" applyBorder="0" applyAlignment="0" applyProtection="0">
      <alignment vertical="center"/>
    </xf>
    <xf numFmtId="0" fontId="89" fillId="0" borderId="0">
      <alignment vertical="center"/>
    </xf>
    <xf numFmtId="0" fontId="89" fillId="0" borderId="0">
      <alignment vertical="center"/>
    </xf>
    <xf numFmtId="0" fontId="45" fillId="15" borderId="0" applyNumberFormat="0" applyBorder="0" applyAlignment="0" applyProtection="0">
      <alignment vertical="center"/>
    </xf>
    <xf numFmtId="9" fontId="89" fillId="0" borderId="0" applyFont="0" applyFill="0" applyBorder="0" applyAlignment="0" applyProtection="0">
      <alignment vertical="center"/>
    </xf>
    <xf numFmtId="0" fontId="89" fillId="0" borderId="0">
      <alignment vertical="center"/>
    </xf>
    <xf numFmtId="0" fontId="89" fillId="0" borderId="0">
      <alignment vertical="center"/>
    </xf>
    <xf numFmtId="0" fontId="45" fillId="15" borderId="0" applyNumberFormat="0" applyBorder="0" applyAlignment="0" applyProtection="0">
      <alignment vertical="center"/>
    </xf>
    <xf numFmtId="0" fontId="89" fillId="0" borderId="0"/>
    <xf numFmtId="0" fontId="89" fillId="0" borderId="0"/>
    <xf numFmtId="0" fontId="45" fillId="15" borderId="0" applyNumberFormat="0" applyBorder="0" applyAlignment="0" applyProtection="0">
      <alignment vertical="center"/>
    </xf>
    <xf numFmtId="0" fontId="57" fillId="7" borderId="0" applyNumberFormat="0" applyBorder="0" applyAlignment="0" applyProtection="0">
      <alignment vertical="center"/>
    </xf>
    <xf numFmtId="0" fontId="45" fillId="15" borderId="0" applyNumberFormat="0" applyBorder="0" applyAlignment="0" applyProtection="0">
      <alignment vertical="center"/>
    </xf>
    <xf numFmtId="0" fontId="89" fillId="0" borderId="0">
      <alignment vertical="center"/>
    </xf>
    <xf numFmtId="0" fontId="89" fillId="0" borderId="0"/>
    <xf numFmtId="0" fontId="89" fillId="0" borderId="0"/>
    <xf numFmtId="0" fontId="45" fillId="15" borderId="0" applyNumberFormat="0" applyBorder="0" applyAlignment="0" applyProtection="0">
      <alignment vertical="center"/>
    </xf>
    <xf numFmtId="0" fontId="89" fillId="0" borderId="0"/>
    <xf numFmtId="0" fontId="45" fillId="15" borderId="0" applyNumberFormat="0" applyBorder="0" applyAlignment="0" applyProtection="0">
      <alignment vertical="center"/>
    </xf>
    <xf numFmtId="0" fontId="89" fillId="0" borderId="0">
      <alignment vertical="center"/>
    </xf>
    <xf numFmtId="179" fontId="89" fillId="0" borderId="0" applyFont="0" applyFill="0" applyBorder="0" applyAlignment="0" applyProtection="0"/>
    <xf numFmtId="0" fontId="45" fillId="15" borderId="0" applyNumberFormat="0" applyBorder="0" applyAlignment="0" applyProtection="0">
      <alignment vertical="center"/>
    </xf>
    <xf numFmtId="0" fontId="89" fillId="0" borderId="0">
      <alignment vertical="center"/>
    </xf>
    <xf numFmtId="0" fontId="89" fillId="0" borderId="0">
      <alignment vertical="center"/>
    </xf>
    <xf numFmtId="0" fontId="64" fillId="18" borderId="16" applyNumberFormat="0" applyAlignment="0" applyProtection="0">
      <alignment vertical="center"/>
    </xf>
    <xf numFmtId="0" fontId="45" fillId="15" borderId="0" applyNumberFormat="0" applyBorder="0" applyAlignment="0" applyProtection="0">
      <alignment vertical="center"/>
    </xf>
    <xf numFmtId="9" fontId="89" fillId="0" borderId="0" applyFont="0" applyFill="0" applyBorder="0" applyAlignment="0" applyProtection="0">
      <alignment vertical="center"/>
    </xf>
    <xf numFmtId="0" fontId="89" fillId="0" borderId="0">
      <alignment vertical="center"/>
    </xf>
    <xf numFmtId="0" fontId="89" fillId="0" borderId="0">
      <alignment vertical="center"/>
    </xf>
    <xf numFmtId="0" fontId="64" fillId="18" borderId="16" applyNumberFormat="0" applyAlignment="0" applyProtection="0">
      <alignment vertical="center"/>
    </xf>
    <xf numFmtId="0" fontId="45" fillId="15" borderId="0" applyNumberFormat="0" applyBorder="0" applyAlignment="0" applyProtection="0">
      <alignment vertical="center"/>
    </xf>
    <xf numFmtId="0" fontId="48" fillId="0" borderId="0" applyNumberFormat="0" applyFill="0" applyBorder="0" applyAlignment="0" applyProtection="0">
      <alignment vertical="center"/>
    </xf>
    <xf numFmtId="0" fontId="89" fillId="0" borderId="0"/>
    <xf numFmtId="0" fontId="89" fillId="0" borderId="0"/>
    <xf numFmtId="0" fontId="64" fillId="18" borderId="16" applyNumberFormat="0" applyAlignment="0" applyProtection="0">
      <alignment vertical="center"/>
    </xf>
    <xf numFmtId="0" fontId="45" fillId="15" borderId="0" applyNumberFormat="0" applyBorder="0" applyAlignment="0" applyProtection="0">
      <alignment vertical="center"/>
    </xf>
    <xf numFmtId="0" fontId="89" fillId="0" borderId="0"/>
    <xf numFmtId="0" fontId="89" fillId="0" borderId="0"/>
    <xf numFmtId="0" fontId="89" fillId="0" borderId="0"/>
    <xf numFmtId="0" fontId="64" fillId="18" borderId="16" applyNumberFormat="0" applyAlignment="0" applyProtection="0">
      <alignment vertical="center"/>
    </xf>
    <xf numFmtId="0" fontId="45" fillId="15" borderId="0" applyNumberFormat="0" applyBorder="0" applyAlignment="0" applyProtection="0">
      <alignment vertical="center"/>
    </xf>
    <xf numFmtId="0" fontId="89" fillId="0" borderId="0">
      <alignment vertical="center"/>
    </xf>
    <xf numFmtId="0" fontId="89" fillId="0" borderId="0">
      <alignment vertical="center"/>
    </xf>
    <xf numFmtId="0" fontId="64" fillId="18" borderId="16" applyNumberFormat="0" applyAlignment="0" applyProtection="0">
      <alignment vertical="center"/>
    </xf>
    <xf numFmtId="0" fontId="45" fillId="15" borderId="0" applyNumberFormat="0" applyBorder="0" applyAlignment="0" applyProtection="0">
      <alignment vertical="center"/>
    </xf>
    <xf numFmtId="0" fontId="89" fillId="0" borderId="0"/>
    <xf numFmtId="0" fontId="45" fillId="15" borderId="0" applyNumberFormat="0" applyBorder="0" applyAlignment="0" applyProtection="0">
      <alignment vertical="center"/>
    </xf>
    <xf numFmtId="0" fontId="54" fillId="0" borderId="0"/>
    <xf numFmtId="0" fontId="54" fillId="0" borderId="0"/>
    <xf numFmtId="0" fontId="45" fillId="15" borderId="0" applyNumberFormat="0" applyBorder="0" applyAlignment="0" applyProtection="0">
      <alignment vertical="center"/>
    </xf>
    <xf numFmtId="0" fontId="55" fillId="9" borderId="0" applyNumberFormat="0" applyBorder="0" applyAlignment="0" applyProtection="0">
      <alignment vertical="center"/>
    </xf>
    <xf numFmtId="0" fontId="54" fillId="0" borderId="0"/>
    <xf numFmtId="0" fontId="54" fillId="0" borderId="0"/>
    <xf numFmtId="0" fontId="58" fillId="18" borderId="16" applyNumberFormat="0" applyAlignment="0" applyProtection="0">
      <alignment vertical="center"/>
    </xf>
    <xf numFmtId="0" fontId="45" fillId="15" borderId="0" applyNumberFormat="0" applyBorder="0" applyAlignment="0" applyProtection="0">
      <alignment vertical="center"/>
    </xf>
    <xf numFmtId="0" fontId="54" fillId="0" borderId="0"/>
    <xf numFmtId="0" fontId="89" fillId="0" borderId="0">
      <alignment vertical="center"/>
    </xf>
    <xf numFmtId="0" fontId="58" fillId="18" borderId="16" applyNumberFormat="0" applyAlignment="0" applyProtection="0">
      <alignment vertical="center"/>
    </xf>
    <xf numFmtId="0" fontId="45" fillId="15" borderId="0" applyNumberFormat="0" applyBorder="0" applyAlignment="0" applyProtection="0">
      <alignment vertical="center"/>
    </xf>
    <xf numFmtId="0" fontId="59" fillId="11" borderId="13" applyNumberFormat="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58" fillId="18" borderId="16" applyNumberFormat="0" applyAlignment="0" applyProtection="0">
      <alignment vertical="center"/>
    </xf>
    <xf numFmtId="0" fontId="45" fillId="15" borderId="0" applyNumberFormat="0" applyBorder="0" applyAlignment="0" applyProtection="0">
      <alignment vertical="center"/>
    </xf>
    <xf numFmtId="0" fontId="58" fillId="18" borderId="16" applyNumberFormat="0" applyAlignment="0" applyProtection="0">
      <alignment vertical="center"/>
    </xf>
    <xf numFmtId="0" fontId="45" fillId="15" borderId="0" applyNumberFormat="0" applyBorder="0" applyAlignment="0" applyProtection="0">
      <alignment vertical="center"/>
    </xf>
    <xf numFmtId="0" fontId="58" fillId="18" borderId="16" applyNumberFormat="0" applyAlignment="0" applyProtection="0">
      <alignment vertical="center"/>
    </xf>
    <xf numFmtId="0" fontId="57" fillId="3" borderId="0" applyNumberFormat="0" applyBorder="0" applyAlignment="0" applyProtection="0">
      <alignment vertical="center"/>
    </xf>
    <xf numFmtId="0" fontId="57" fillId="3" borderId="0" applyNumberFormat="0" applyBorder="0" applyAlignment="0" applyProtection="0">
      <alignment vertical="center"/>
    </xf>
    <xf numFmtId="0" fontId="71" fillId="0" borderId="0" applyNumberFormat="0" applyFill="0" applyBorder="0" applyAlignment="0" applyProtection="0">
      <alignment vertical="top"/>
      <protection locked="0"/>
    </xf>
    <xf numFmtId="0" fontId="57" fillId="3" borderId="0" applyNumberFormat="0" applyBorder="0" applyAlignment="0" applyProtection="0">
      <alignment vertical="center"/>
    </xf>
    <xf numFmtId="0" fontId="57" fillId="3" borderId="0" applyNumberFormat="0" applyBorder="0" applyAlignment="0" applyProtection="0">
      <alignment vertical="center"/>
    </xf>
    <xf numFmtId="0" fontId="58" fillId="18" borderId="16" applyNumberFormat="0" applyAlignment="0" applyProtection="0">
      <alignment vertical="center"/>
    </xf>
    <xf numFmtId="0" fontId="57" fillId="3" borderId="0" applyNumberFormat="0" applyBorder="0" applyAlignment="0" applyProtection="0">
      <alignment vertical="center"/>
    </xf>
    <xf numFmtId="0" fontId="57" fillId="3" borderId="0" applyNumberFormat="0" applyBorder="0" applyAlignment="0" applyProtection="0">
      <alignment vertical="center"/>
    </xf>
    <xf numFmtId="0" fontId="45" fillId="15" borderId="0" applyNumberFormat="0" applyBorder="0" applyAlignment="0" applyProtection="0">
      <alignment vertical="center"/>
    </xf>
    <xf numFmtId="0" fontId="57" fillId="3"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28" fillId="0" borderId="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28" fillId="0" borderId="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89" fillId="0" borderId="0"/>
    <xf numFmtId="0" fontId="45" fillId="24" borderId="0" applyNumberFormat="0" applyBorder="0" applyAlignment="0" applyProtection="0">
      <alignment vertical="center"/>
    </xf>
    <xf numFmtId="2" fontId="67" fillId="0" borderId="0" applyProtection="0"/>
    <xf numFmtId="0" fontId="89" fillId="0" borderId="0"/>
    <xf numFmtId="179" fontId="89" fillId="0" borderId="0" applyFont="0" applyFill="0" applyBorder="0" applyAlignment="0" applyProtection="0"/>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65" fillId="0" borderId="0" applyNumberFormat="0" applyFill="0" applyBorder="0" applyAlignment="0" applyProtection="0">
      <alignment vertical="top"/>
      <protection locked="0"/>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45"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179" fontId="89" fillId="0" borderId="0" applyFont="0" applyFill="0" applyBorder="0" applyAlignment="0" applyProtection="0"/>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47" fillId="0" borderId="0" applyNumberFormat="0" applyFill="0" applyBorder="0" applyAlignment="0" applyProtection="0">
      <alignment vertical="center"/>
    </xf>
    <xf numFmtId="0" fontId="57" fillId="24" borderId="0" applyNumberFormat="0" applyBorder="0" applyAlignment="0" applyProtection="0">
      <alignment vertical="center"/>
    </xf>
    <xf numFmtId="0" fontId="47" fillId="0" borderId="0" applyNumberFormat="0" applyFill="0" applyBorder="0" applyAlignment="0" applyProtection="0">
      <alignment vertical="center"/>
    </xf>
    <xf numFmtId="0" fontId="45" fillId="24" borderId="0" applyNumberFormat="0" applyBorder="0" applyAlignment="0" applyProtection="0">
      <alignment vertical="center"/>
    </xf>
    <xf numFmtId="0" fontId="47" fillId="0" borderId="0" applyNumberFormat="0" applyFill="0" applyBorder="0" applyAlignment="0" applyProtection="0">
      <alignment vertical="center"/>
    </xf>
    <xf numFmtId="0" fontId="57"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89" fillId="0" borderId="0"/>
    <xf numFmtId="0" fontId="45" fillId="24" borderId="0" applyNumberFormat="0" applyBorder="0" applyAlignment="0" applyProtection="0">
      <alignment vertical="center"/>
    </xf>
    <xf numFmtId="0" fontId="64" fillId="18" borderId="16" applyNumberFormat="0" applyAlignment="0" applyProtection="0">
      <alignment vertical="center"/>
    </xf>
    <xf numFmtId="0" fontId="45" fillId="24" borderId="0" applyNumberFormat="0" applyBorder="0" applyAlignment="0" applyProtection="0">
      <alignment vertical="center"/>
    </xf>
    <xf numFmtId="0" fontId="64" fillId="18" borderId="16" applyNumberFormat="0" applyAlignment="0" applyProtection="0">
      <alignment vertical="center"/>
    </xf>
    <xf numFmtId="0" fontId="45" fillId="24" borderId="0" applyNumberFormat="0" applyBorder="0" applyAlignment="0" applyProtection="0">
      <alignment vertical="center"/>
    </xf>
    <xf numFmtId="0" fontId="64" fillId="18" borderId="16" applyNumberFormat="0" applyAlignment="0" applyProtection="0">
      <alignment vertical="center"/>
    </xf>
    <xf numFmtId="0" fontId="45" fillId="24" borderId="0" applyNumberFormat="0" applyBorder="0" applyAlignment="0" applyProtection="0">
      <alignment vertical="center"/>
    </xf>
    <xf numFmtId="0" fontId="64" fillId="18" borderId="16" applyNumberFormat="0" applyAlignment="0" applyProtection="0">
      <alignment vertical="center"/>
    </xf>
    <xf numFmtId="0" fontId="45" fillId="24" borderId="0" applyNumberFormat="0" applyBorder="0" applyAlignment="0" applyProtection="0">
      <alignment vertical="center"/>
    </xf>
    <xf numFmtId="0" fontId="64" fillId="18" borderId="16" applyNumberFormat="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64" fillId="18" borderId="16" applyNumberFormat="0" applyAlignment="0" applyProtection="0">
      <alignment vertical="center"/>
    </xf>
    <xf numFmtId="0" fontId="45" fillId="24" borderId="0" applyNumberFormat="0" applyBorder="0" applyAlignment="0" applyProtection="0">
      <alignment vertical="center"/>
    </xf>
    <xf numFmtId="0" fontId="70" fillId="0" borderId="21" applyNumberFormat="0" applyFill="0" applyAlignment="0" applyProtection="0">
      <alignment vertical="center"/>
    </xf>
    <xf numFmtId="0" fontId="64" fillId="18" borderId="16" applyNumberFormat="0" applyAlignment="0" applyProtection="0">
      <alignment vertical="center"/>
    </xf>
    <xf numFmtId="0" fontId="45" fillId="24" borderId="0" applyNumberFormat="0" applyBorder="0" applyAlignment="0" applyProtection="0">
      <alignment vertical="center"/>
    </xf>
    <xf numFmtId="0" fontId="64" fillId="18" borderId="16" applyNumberFormat="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64" fillId="18" borderId="16" applyNumberFormat="0" applyAlignment="0" applyProtection="0">
      <alignment vertical="center"/>
    </xf>
    <xf numFmtId="0" fontId="45"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179" fontId="89" fillId="0" borderId="0" applyFont="0" applyFill="0" applyBorder="0" applyAlignment="0" applyProtection="0"/>
    <xf numFmtId="0" fontId="57" fillId="7" borderId="0" applyNumberFormat="0" applyBorder="0" applyAlignment="0" applyProtection="0">
      <alignment vertical="center"/>
    </xf>
    <xf numFmtId="0" fontId="57" fillId="7" borderId="0" applyNumberFormat="0" applyBorder="0" applyAlignment="0" applyProtection="0">
      <alignment vertical="center"/>
    </xf>
    <xf numFmtId="0" fontId="57" fillId="7" borderId="0" applyNumberFormat="0" applyBorder="0" applyAlignment="0" applyProtection="0">
      <alignment vertical="center"/>
    </xf>
    <xf numFmtId="0" fontId="70" fillId="0" borderId="21" applyNumberFormat="0" applyFill="0" applyAlignment="0" applyProtection="0">
      <alignment vertical="center"/>
    </xf>
    <xf numFmtId="0" fontId="57" fillId="7" borderId="0" applyNumberFormat="0" applyBorder="0" applyAlignment="0" applyProtection="0">
      <alignment vertical="center"/>
    </xf>
    <xf numFmtId="0" fontId="57" fillId="7" borderId="0" applyNumberFormat="0" applyBorder="0" applyAlignment="0" applyProtection="0">
      <alignment vertical="center"/>
    </xf>
    <xf numFmtId="0" fontId="57" fillId="7" borderId="0" applyNumberFormat="0" applyBorder="0" applyAlignment="0" applyProtection="0">
      <alignment vertical="center"/>
    </xf>
    <xf numFmtId="0" fontId="45" fillId="8" borderId="0" applyNumberFormat="0" applyBorder="0" applyAlignment="0" applyProtection="0">
      <alignment vertical="center"/>
    </xf>
    <xf numFmtId="0" fontId="57" fillId="7" borderId="0" applyNumberFormat="0" applyBorder="0" applyAlignment="0" applyProtection="0">
      <alignment vertical="center"/>
    </xf>
    <xf numFmtId="0" fontId="57" fillId="7" borderId="0" applyNumberFormat="0" applyBorder="0" applyAlignment="0" applyProtection="0">
      <alignment vertical="center"/>
    </xf>
    <xf numFmtId="0" fontId="57" fillId="7" borderId="0" applyNumberFormat="0" applyBorder="0" applyAlignment="0" applyProtection="0">
      <alignment vertical="center"/>
    </xf>
    <xf numFmtId="0" fontId="15" fillId="0" borderId="20" applyNumberFormat="0" applyFill="0" applyAlignment="0" applyProtection="0">
      <alignment vertical="center"/>
    </xf>
    <xf numFmtId="0" fontId="57" fillId="7" borderId="0" applyNumberFormat="0" applyBorder="0" applyAlignment="0" applyProtection="0">
      <alignment vertical="center"/>
    </xf>
    <xf numFmtId="0" fontId="47" fillId="0" borderId="0" applyNumberFormat="0" applyFill="0" applyBorder="0" applyAlignment="0" applyProtection="0">
      <alignment vertical="center"/>
    </xf>
    <xf numFmtId="0" fontId="45" fillId="8" borderId="0" applyNumberFormat="0" applyBorder="0" applyAlignment="0" applyProtection="0">
      <alignment vertical="center"/>
    </xf>
    <xf numFmtId="0" fontId="47" fillId="0" borderId="0" applyNumberFormat="0" applyFill="0" applyBorder="0" applyAlignment="0" applyProtection="0">
      <alignmen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0" fontId="64" fillId="18" borderId="16" applyNumberFormat="0" applyAlignment="0" applyProtection="0">
      <alignment vertical="center"/>
    </xf>
    <xf numFmtId="0" fontId="45" fillId="8" borderId="0" applyNumberFormat="0" applyBorder="0" applyAlignment="0" applyProtection="0">
      <alignment vertical="center"/>
    </xf>
    <xf numFmtId="0" fontId="89" fillId="0" borderId="0"/>
    <xf numFmtId="0" fontId="45" fillId="8" borderId="0" applyNumberFormat="0" applyBorder="0" applyAlignment="0" applyProtection="0">
      <alignment vertical="center"/>
    </xf>
    <xf numFmtId="0" fontId="45" fillId="8" borderId="0" applyNumberFormat="0" applyBorder="0" applyAlignment="0" applyProtection="0">
      <alignment vertical="center"/>
    </xf>
    <xf numFmtId="0" fontId="64" fillId="18" borderId="16" applyNumberFormat="0" applyAlignment="0" applyProtection="0">
      <alignmen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0" fontId="47" fillId="0" borderId="0" applyNumberFormat="0" applyFill="0" applyBorder="0" applyAlignment="0" applyProtection="0">
      <alignment vertical="center"/>
    </xf>
    <xf numFmtId="0" fontId="45" fillId="8" borderId="0" applyNumberFormat="0" applyBorder="0" applyAlignment="0" applyProtection="0">
      <alignment vertical="center"/>
    </xf>
    <xf numFmtId="9" fontId="89" fillId="0" borderId="0" applyFont="0" applyFill="0" applyBorder="0" applyAlignment="0" applyProtection="0">
      <alignment vertical="center"/>
    </xf>
    <xf numFmtId="0" fontId="45" fillId="8" borderId="0" applyNumberFormat="0" applyBorder="0" applyAlignment="0" applyProtection="0">
      <alignment vertical="center"/>
    </xf>
    <xf numFmtId="9" fontId="89" fillId="0" borderId="0" applyFont="0" applyFill="0" applyBorder="0" applyAlignment="0" applyProtection="0">
      <alignment vertical="center"/>
    </xf>
    <xf numFmtId="0" fontId="45" fillId="8" borderId="0" applyNumberFormat="0" applyBorder="0" applyAlignment="0" applyProtection="0">
      <alignment vertical="center"/>
    </xf>
    <xf numFmtId="9" fontId="89" fillId="0" borderId="0" applyFont="0" applyFill="0" applyBorder="0" applyAlignment="0" applyProtection="0">
      <alignment vertical="center"/>
    </xf>
    <xf numFmtId="0" fontId="64" fillId="18" borderId="16" applyNumberFormat="0" applyAlignment="0" applyProtection="0">
      <alignmen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9" fontId="89" fillId="0" borderId="0" applyFont="0" applyFill="0" applyBorder="0" applyAlignment="0" applyProtection="0">
      <alignment vertical="center"/>
    </xf>
    <xf numFmtId="0" fontId="45" fillId="8" borderId="0" applyNumberFormat="0" applyBorder="0" applyAlignment="0" applyProtection="0">
      <alignment vertical="center"/>
    </xf>
    <xf numFmtId="0" fontId="82" fillId="0" borderId="25" applyNumberFormat="0" applyAlignment="0" applyProtection="0">
      <alignment horizontal="lef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0" fontId="45" fillId="8" borderId="0" applyNumberFormat="0" applyBorder="0" applyAlignment="0" applyProtection="0">
      <alignment vertical="center"/>
    </xf>
    <xf numFmtId="0" fontId="57" fillId="7" borderId="0" applyNumberFormat="0" applyBorder="0" applyAlignment="0" applyProtection="0">
      <alignment vertical="center"/>
    </xf>
    <xf numFmtId="9" fontId="89" fillId="0" borderId="0" applyFont="0" applyFill="0" applyBorder="0" applyAlignment="0" applyProtection="0">
      <alignment vertical="center"/>
    </xf>
    <xf numFmtId="0" fontId="89" fillId="0" borderId="0"/>
    <xf numFmtId="0" fontId="57" fillId="7" borderId="0" applyNumberFormat="0" applyBorder="0" applyAlignment="0" applyProtection="0">
      <alignment vertical="center"/>
    </xf>
    <xf numFmtId="0" fontId="89" fillId="0" borderId="0"/>
    <xf numFmtId="0" fontId="57" fillId="7" borderId="0" applyNumberFormat="0" applyBorder="0" applyAlignment="0" applyProtection="0">
      <alignment vertical="center"/>
    </xf>
    <xf numFmtId="0" fontId="57" fillId="7" borderId="0" applyNumberFormat="0" applyBorder="0" applyAlignment="0" applyProtection="0">
      <alignment vertical="center"/>
    </xf>
    <xf numFmtId="0" fontId="45" fillId="8" borderId="0" applyNumberFormat="0" applyBorder="0" applyAlignment="0" applyProtection="0">
      <alignment vertical="center"/>
    </xf>
    <xf numFmtId="0" fontId="89" fillId="0" borderId="0">
      <alignment vertical="center"/>
    </xf>
    <xf numFmtId="0" fontId="45" fillId="19" borderId="0" applyNumberFormat="0" applyBorder="0" applyAlignment="0" applyProtection="0">
      <alignment vertical="center"/>
    </xf>
    <xf numFmtId="0" fontId="45" fillId="23" borderId="0" applyNumberFormat="0" applyBorder="0" applyAlignment="0" applyProtection="0">
      <alignment vertical="center"/>
    </xf>
    <xf numFmtId="0" fontId="45" fillId="5" borderId="0" applyNumberFormat="0" applyBorder="0" applyAlignment="0" applyProtection="0">
      <alignment vertical="center"/>
    </xf>
    <xf numFmtId="0" fontId="45" fillId="7" borderId="0" applyNumberFormat="0" applyBorder="0" applyAlignment="0" applyProtection="0">
      <alignment vertical="center"/>
    </xf>
    <xf numFmtId="0" fontId="89" fillId="0" borderId="0"/>
    <xf numFmtId="0" fontId="45" fillId="13" borderId="0" applyNumberFormat="0" applyBorder="0" applyAlignment="0" applyProtection="0">
      <alignment vertical="center"/>
    </xf>
    <xf numFmtId="0" fontId="45" fillId="3" borderId="0" applyNumberFormat="0" applyBorder="0" applyAlignment="0" applyProtection="0">
      <alignment vertical="center"/>
    </xf>
    <xf numFmtId="0" fontId="45" fillId="15" borderId="0" applyNumberFormat="0" applyBorder="0" applyAlignment="0" applyProtection="0">
      <alignment vertical="center"/>
    </xf>
    <xf numFmtId="0" fontId="45" fillId="24" borderId="0" applyNumberFormat="0" applyBorder="0" applyAlignment="0" applyProtection="0">
      <alignment vertical="center"/>
    </xf>
    <xf numFmtId="0" fontId="52" fillId="10" borderId="0" applyNumberFormat="0" applyBorder="0" applyAlignment="0" applyProtection="0">
      <alignment vertical="center"/>
    </xf>
    <xf numFmtId="0" fontId="45" fillId="8" borderId="0" applyNumberFormat="0" applyBorder="0" applyAlignment="0" applyProtection="0">
      <alignment vertical="center"/>
    </xf>
    <xf numFmtId="188" fontId="80" fillId="0" borderId="0" applyFill="0" applyBorder="0" applyAlignment="0">
      <alignment vertical="center"/>
    </xf>
    <xf numFmtId="41" fontId="54" fillId="0" borderId="0" applyFont="0" applyFill="0" applyBorder="0" applyAlignment="0" applyProtection="0"/>
    <xf numFmtId="0" fontId="17" fillId="0" borderId="0">
      <alignment vertical="center"/>
    </xf>
    <xf numFmtId="190" fontId="79" fillId="0" borderId="0">
      <alignment vertical="center"/>
    </xf>
    <xf numFmtId="181" fontId="89" fillId="0" borderId="0" applyFont="0" applyFill="0" applyBorder="0" applyAlignment="0" applyProtection="0">
      <alignment vertical="center"/>
    </xf>
    <xf numFmtId="0" fontId="89" fillId="0" borderId="0">
      <alignment vertical="center"/>
    </xf>
    <xf numFmtId="191" fontId="89" fillId="0" borderId="0" applyFont="0" applyFill="0" applyBorder="0" applyAlignment="0" applyProtection="0">
      <alignment vertical="center"/>
    </xf>
    <xf numFmtId="191" fontId="54" fillId="0" borderId="0" applyFont="0" applyFill="0" applyBorder="0" applyAlignment="0" applyProtection="0"/>
    <xf numFmtId="187" fontId="79" fillId="0" borderId="0"/>
    <xf numFmtId="0" fontId="59" fillId="11" borderId="13" applyNumberFormat="0" applyAlignment="0" applyProtection="0">
      <alignment vertical="center"/>
    </xf>
    <xf numFmtId="0" fontId="67" fillId="0" borderId="0" applyProtection="0">
      <alignment vertical="center"/>
    </xf>
    <xf numFmtId="0" fontId="59" fillId="3" borderId="13" applyNumberFormat="0" applyAlignment="0" applyProtection="0">
      <alignment vertical="center"/>
    </xf>
    <xf numFmtId="0" fontId="67" fillId="0" borderId="0" applyProtection="0"/>
    <xf numFmtId="178" fontId="79" fillId="0" borderId="0">
      <alignment vertical="center"/>
    </xf>
    <xf numFmtId="179" fontId="89" fillId="0" borderId="0" applyFont="0" applyFill="0" applyBorder="0" applyAlignment="0" applyProtection="0"/>
    <xf numFmtId="178" fontId="79" fillId="0" borderId="0"/>
    <xf numFmtId="2" fontId="67" fillId="0" borderId="0" applyProtection="0">
      <alignment vertical="center"/>
    </xf>
    <xf numFmtId="0" fontId="89" fillId="0" borderId="0">
      <alignment vertical="center"/>
    </xf>
    <xf numFmtId="0" fontId="89" fillId="0" borderId="0"/>
    <xf numFmtId="179" fontId="89" fillId="0" borderId="0" applyFont="0" applyFill="0" applyBorder="0" applyAlignment="0" applyProtection="0">
      <alignment vertical="center"/>
    </xf>
    <xf numFmtId="0" fontId="82" fillId="0" borderId="25" applyNumberFormat="0" applyAlignment="0" applyProtection="0">
      <alignment horizontal="left" vertical="center"/>
    </xf>
    <xf numFmtId="0" fontId="82" fillId="0" borderId="26">
      <alignment horizontal="left" vertical="center"/>
    </xf>
    <xf numFmtId="0" fontId="57" fillId="24" borderId="0" applyNumberFormat="0" applyBorder="0" applyAlignment="0" applyProtection="0">
      <alignment vertical="center"/>
    </xf>
    <xf numFmtId="0" fontId="48" fillId="0" borderId="0" applyNumberFormat="0" applyFill="0" applyBorder="0" applyAlignment="0" applyProtection="0">
      <alignment vertical="center"/>
    </xf>
    <xf numFmtId="0" fontId="82" fillId="0" borderId="26">
      <alignment horizontal="left" vertical="center"/>
    </xf>
    <xf numFmtId="0" fontId="81" fillId="0" borderId="0" applyProtection="0"/>
    <xf numFmtId="0" fontId="82" fillId="0" borderId="0" applyProtection="0">
      <alignment vertical="center"/>
    </xf>
    <xf numFmtId="0" fontId="82" fillId="0" borderId="0" applyProtection="0"/>
    <xf numFmtId="0" fontId="83" fillId="0" borderId="0">
      <alignment vertical="center"/>
    </xf>
    <xf numFmtId="0" fontId="89" fillId="0" borderId="0"/>
    <xf numFmtId="0" fontId="67" fillId="0" borderId="27" applyProtection="0">
      <alignment vertical="center"/>
    </xf>
    <xf numFmtId="0" fontId="67" fillId="0" borderId="27" applyProtection="0"/>
    <xf numFmtId="0" fontId="72" fillId="0" borderId="22" applyNumberFormat="0" applyFill="0" applyAlignment="0" applyProtection="0">
      <alignment vertical="center"/>
    </xf>
    <xf numFmtId="0" fontId="2" fillId="0" borderId="1">
      <alignment horizontal="distributed" vertical="center" wrapText="1"/>
    </xf>
    <xf numFmtId="9" fontId="89" fillId="0" borderId="0" applyFont="0" applyFill="0" applyBorder="0" applyAlignment="0" applyProtection="0">
      <alignment vertical="center"/>
    </xf>
    <xf numFmtId="0" fontId="17" fillId="0" borderId="0"/>
    <xf numFmtId="0" fontId="89" fillId="0" borderId="0"/>
    <xf numFmtId="0" fontId="58" fillId="18" borderId="16" applyNumberFormat="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0" fontId="89" fillId="0" borderId="0"/>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alignment vertical="center"/>
    </xf>
    <xf numFmtId="9" fontId="89" fillId="0" borderId="0" applyFont="0" applyFill="0" applyBorder="0" applyAlignment="0" applyProtection="0"/>
    <xf numFmtId="9" fontId="89" fillId="0" borderId="0" applyFont="0" applyFill="0" applyBorder="0" applyAlignment="0" applyProtection="0"/>
    <xf numFmtId="0" fontId="89" fillId="0" borderId="0"/>
    <xf numFmtId="9" fontId="89" fillId="0" borderId="0" applyFont="0" applyFill="0" applyBorder="0" applyAlignment="0" applyProtection="0">
      <alignment vertical="center"/>
    </xf>
    <xf numFmtId="0" fontId="55" fillId="9" borderId="0" applyNumberFormat="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0" fontId="89" fillId="0" borderId="0"/>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0" fontId="89" fillId="0" borderId="0">
      <alignment vertical="center"/>
    </xf>
    <xf numFmtId="9" fontId="89" fillId="0" borderId="0" applyFont="0" applyFill="0" applyBorder="0" applyAlignment="0" applyProtection="0">
      <alignment vertical="center"/>
    </xf>
    <xf numFmtId="0" fontId="89" fillId="0" borderId="0">
      <alignment vertical="center"/>
    </xf>
    <xf numFmtId="9" fontId="89" fillId="0" borderId="0" applyFont="0" applyFill="0" applyBorder="0" applyAlignment="0" applyProtection="0">
      <alignment vertical="center"/>
    </xf>
    <xf numFmtId="43" fontId="89" fillId="0" borderId="0" applyFont="0" applyFill="0" applyBorder="0" applyAlignment="0" applyProtection="0"/>
    <xf numFmtId="0" fontId="89" fillId="0" borderId="0"/>
    <xf numFmtId="9" fontId="89" fillId="0" borderId="0" applyFont="0" applyFill="0" applyBorder="0" applyAlignment="0" applyProtection="0"/>
    <xf numFmtId="186" fontId="2" fillId="0" borderId="1">
      <alignment vertical="center"/>
      <protection locked="0"/>
    </xf>
    <xf numFmtId="9" fontId="89" fillId="0" borderId="0" applyFont="0" applyFill="0" applyBorder="0" applyAlignment="0" applyProtection="0"/>
    <xf numFmtId="9" fontId="89" fillId="0" borderId="0" applyFont="0" applyFill="0" applyBorder="0" applyAlignment="0" applyProtection="0">
      <alignment vertical="center"/>
    </xf>
    <xf numFmtId="0" fontId="89" fillId="0" borderId="0">
      <alignment vertical="center"/>
    </xf>
    <xf numFmtId="9" fontId="89" fillId="0" borderId="0" applyFont="0" applyFill="0" applyBorder="0" applyAlignment="0" applyProtection="0"/>
    <xf numFmtId="43" fontId="89" fillId="0" borderId="0" applyFont="0" applyFill="0" applyBorder="0" applyAlignment="0" applyProtection="0">
      <alignment vertical="center"/>
    </xf>
    <xf numFmtId="0" fontId="89" fillId="0" borderId="0"/>
    <xf numFmtId="9" fontId="89" fillId="0" borderId="0" applyFont="0" applyFill="0" applyBorder="0" applyAlignment="0" applyProtection="0">
      <alignment vertical="center"/>
    </xf>
    <xf numFmtId="0" fontId="89" fillId="0" borderId="0">
      <alignment vertical="center"/>
    </xf>
    <xf numFmtId="9" fontId="89" fillId="0" borderId="0" applyFont="0" applyFill="0" applyBorder="0" applyAlignment="0" applyProtection="0">
      <alignment vertical="center"/>
    </xf>
    <xf numFmtId="0" fontId="89" fillId="0" borderId="0">
      <alignment vertical="center"/>
    </xf>
    <xf numFmtId="0" fontId="15" fillId="0" borderId="20" applyNumberFormat="0" applyFill="0" applyAlignment="0" applyProtection="0">
      <alignment vertical="center"/>
    </xf>
    <xf numFmtId="9" fontId="89" fillId="0" borderId="0" applyFont="0" applyFill="0" applyBorder="0" applyAlignment="0" applyProtection="0"/>
    <xf numFmtId="0" fontId="89" fillId="0" borderId="0"/>
    <xf numFmtId="0" fontId="15" fillId="0" borderId="20" applyNumberFormat="0" applyFill="0" applyAlignment="0" applyProtection="0">
      <alignment vertical="center"/>
    </xf>
    <xf numFmtId="9" fontId="89" fillId="0" borderId="0" applyFont="0" applyFill="0" applyBorder="0" applyAlignment="0" applyProtection="0">
      <alignment vertical="center"/>
    </xf>
    <xf numFmtId="0" fontId="89" fillId="0" borderId="0">
      <alignment vertical="center"/>
    </xf>
    <xf numFmtId="9" fontId="89" fillId="0" borderId="0" applyFont="0" applyFill="0" applyBorder="0" applyAlignment="0" applyProtection="0"/>
    <xf numFmtId="0" fontId="89" fillId="0" borderId="0"/>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0" fontId="48" fillId="0" borderId="0" applyNumberFormat="0" applyFill="0" applyBorder="0" applyAlignment="0" applyProtection="0">
      <alignment vertical="center"/>
    </xf>
    <xf numFmtId="0" fontId="57" fillId="24" borderId="0" applyNumberFormat="0" applyBorder="0" applyAlignment="0" applyProtection="0">
      <alignment vertical="center"/>
    </xf>
    <xf numFmtId="0" fontId="89" fillId="0" borderId="0">
      <alignment vertical="center"/>
    </xf>
    <xf numFmtId="9" fontId="89" fillId="0" borderId="0" applyFont="0" applyFill="0" applyBorder="0" applyAlignment="0" applyProtection="0">
      <alignment vertical="center"/>
    </xf>
    <xf numFmtId="0" fontId="78" fillId="0" borderId="0" applyNumberFormat="0" applyFill="0" applyBorder="0" applyAlignment="0" applyProtection="0">
      <alignment vertical="center"/>
    </xf>
    <xf numFmtId="0" fontId="57" fillId="24" borderId="0" applyNumberFormat="0" applyBorder="0" applyAlignment="0" applyProtection="0">
      <alignment vertical="center"/>
    </xf>
    <xf numFmtId="0" fontId="89" fillId="0" borderId="0">
      <alignment vertical="center"/>
    </xf>
    <xf numFmtId="9" fontId="89" fillId="0" borderId="0" applyFont="0" applyFill="0" applyBorder="0" applyAlignment="0" applyProtection="0">
      <alignment vertical="center"/>
    </xf>
    <xf numFmtId="43" fontId="89" fillId="0" borderId="0" applyFont="0" applyFill="0" applyBorder="0" applyAlignment="0" applyProtection="0"/>
    <xf numFmtId="0" fontId="89" fillId="0" borderId="0"/>
    <xf numFmtId="9" fontId="17" fillId="0" borderId="0" applyFont="0" applyFill="0" applyBorder="0" applyAlignment="0" applyProtection="0">
      <alignment vertical="center"/>
    </xf>
    <xf numFmtId="9" fontId="89" fillId="0" borderId="0" applyFont="0" applyFill="0" applyBorder="0" applyAlignment="0" applyProtection="0">
      <alignment vertical="center"/>
    </xf>
    <xf numFmtId="0" fontId="89" fillId="0" borderId="0">
      <alignment vertical="center"/>
    </xf>
    <xf numFmtId="9" fontId="17" fillId="0" borderId="0" applyFont="0" applyFill="0" applyBorder="0" applyAlignment="0" applyProtection="0">
      <alignment vertical="center"/>
    </xf>
    <xf numFmtId="43" fontId="89" fillId="0" borderId="0" applyFont="0" applyFill="0" applyBorder="0" applyAlignment="0" applyProtection="0">
      <alignment vertical="center"/>
    </xf>
    <xf numFmtId="0" fontId="89" fillId="0" borderId="0"/>
    <xf numFmtId="0" fontId="6" fillId="0" borderId="0"/>
    <xf numFmtId="9" fontId="89" fillId="0" borderId="0" applyFont="0" applyFill="0" applyBorder="0" applyAlignment="0" applyProtection="0">
      <alignment vertical="center"/>
    </xf>
    <xf numFmtId="0" fontId="56" fillId="0" borderId="0" applyNumberFormat="0" applyFill="0" applyBorder="0" applyAlignment="0" applyProtection="0">
      <alignment vertical="center"/>
    </xf>
    <xf numFmtId="0" fontId="57" fillId="24" borderId="0" applyNumberFormat="0" applyBorder="0" applyAlignment="0" applyProtection="0">
      <alignment vertical="center"/>
    </xf>
    <xf numFmtId="0" fontId="89" fillId="0" borderId="0">
      <alignment vertical="center"/>
    </xf>
    <xf numFmtId="9" fontId="89" fillId="0" borderId="0" applyFont="0" applyFill="0" applyBorder="0" applyAlignment="0" applyProtection="0">
      <alignment vertical="center"/>
    </xf>
    <xf numFmtId="0" fontId="89" fillId="0" borderId="0"/>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89" fillId="0" borderId="0" applyFont="0" applyFill="0" applyBorder="0" applyAlignment="0" applyProtection="0">
      <alignment vertical="center"/>
    </xf>
    <xf numFmtId="0" fontId="78" fillId="0" borderId="0" applyNumberFormat="0" applyFill="0" applyBorder="0" applyAlignment="0" applyProtection="0">
      <alignment vertical="center"/>
    </xf>
    <xf numFmtId="0" fontId="89" fillId="0" borderId="0"/>
    <xf numFmtId="0" fontId="89" fillId="0" borderId="0">
      <alignment vertical="center"/>
    </xf>
    <xf numFmtId="9" fontId="89" fillId="0" borderId="0" applyFont="0" applyFill="0" applyBorder="0" applyAlignment="0" applyProtection="0"/>
    <xf numFmtId="0" fontId="89" fillId="0" borderId="0"/>
    <xf numFmtId="9" fontId="89" fillId="0" borderId="0" applyFont="0" applyFill="0" applyBorder="0" applyAlignment="0" applyProtection="0">
      <alignment vertical="center"/>
    </xf>
    <xf numFmtId="0" fontId="89" fillId="0" borderId="0">
      <alignment vertical="center"/>
    </xf>
    <xf numFmtId="9" fontId="17" fillId="0" borderId="0" applyFont="0" applyFill="0" applyBorder="0" applyAlignment="0" applyProtection="0">
      <alignment vertical="center"/>
    </xf>
    <xf numFmtId="0" fontId="89" fillId="0" borderId="0"/>
    <xf numFmtId="9" fontId="17" fillId="0" borderId="0" applyFont="0" applyFill="0" applyBorder="0" applyAlignment="0" applyProtection="0">
      <alignment vertical="center"/>
    </xf>
    <xf numFmtId="0" fontId="89" fillId="0" borderId="0">
      <alignment vertical="center"/>
    </xf>
    <xf numFmtId="0" fontId="89" fillId="0" borderId="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0" fontId="56" fillId="0" borderId="0" applyNumberFormat="0" applyFill="0" applyBorder="0" applyAlignment="0" applyProtection="0">
      <alignment vertical="center"/>
    </xf>
    <xf numFmtId="0" fontId="57" fillId="24" borderId="0" applyNumberFormat="0" applyBorder="0" applyAlignment="0" applyProtection="0">
      <alignment vertical="center"/>
    </xf>
    <xf numFmtId="0" fontId="89" fillId="0" borderId="0">
      <alignment vertical="center"/>
    </xf>
    <xf numFmtId="9" fontId="89" fillId="0" borderId="0" applyFont="0" applyFill="0" applyBorder="0" applyAlignment="0" applyProtection="0">
      <alignment vertical="center"/>
    </xf>
    <xf numFmtId="0" fontId="89" fillId="0" borderId="0">
      <alignment vertical="center"/>
    </xf>
    <xf numFmtId="9" fontId="89" fillId="0" borderId="0" applyFont="0" applyFill="0" applyBorder="0" applyAlignment="0" applyProtection="0">
      <alignment vertical="center"/>
    </xf>
    <xf numFmtId="0" fontId="62" fillId="0" borderId="17" applyNumberFormat="0" applyFill="0" applyAlignment="0" applyProtection="0">
      <alignment vertical="center"/>
    </xf>
    <xf numFmtId="0" fontId="89" fillId="0" borderId="0"/>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0" fontId="89" fillId="0" borderId="0">
      <alignment vertical="center"/>
    </xf>
    <xf numFmtId="9" fontId="89" fillId="0" borderId="0" applyFont="0" applyFill="0" applyBorder="0" applyAlignment="0" applyProtection="0">
      <alignment vertical="center"/>
    </xf>
    <xf numFmtId="0" fontId="62" fillId="0" borderId="17" applyNumberFormat="0" applyFill="0" applyAlignment="0" applyProtection="0">
      <alignment vertical="center"/>
    </xf>
    <xf numFmtId="0" fontId="89" fillId="0" borderId="0"/>
    <xf numFmtId="9" fontId="89" fillId="0" borderId="0" applyFont="0" applyFill="0" applyBorder="0" applyAlignment="0" applyProtection="0">
      <alignment vertical="center"/>
    </xf>
    <xf numFmtId="0" fontId="78" fillId="0" borderId="0" applyNumberFormat="0" applyFill="0" applyBorder="0" applyAlignment="0" applyProtection="0">
      <alignment vertical="center"/>
    </xf>
    <xf numFmtId="0" fontId="89" fillId="0" borderId="0">
      <alignment vertical="center"/>
    </xf>
    <xf numFmtId="9" fontId="89" fillId="0" borderId="0" applyFont="0" applyFill="0" applyBorder="0" applyAlignment="0" applyProtection="0">
      <alignment vertical="center"/>
    </xf>
    <xf numFmtId="0" fontId="89" fillId="0" borderId="0"/>
    <xf numFmtId="9" fontId="89" fillId="0" borderId="0" applyFont="0" applyFill="0" applyBorder="0" applyAlignment="0" applyProtection="0">
      <alignment vertical="center"/>
    </xf>
    <xf numFmtId="0" fontId="60" fillId="0" borderId="18" applyNumberFormat="0" applyFill="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0" fontId="89" fillId="0" borderId="0"/>
    <xf numFmtId="0" fontId="89" fillId="0" borderId="0">
      <alignment vertical="center"/>
    </xf>
    <xf numFmtId="9" fontId="89" fillId="0" borderId="0" applyFont="0" applyFill="0" applyBorder="0" applyAlignment="0" applyProtection="0">
      <alignment vertical="center"/>
    </xf>
    <xf numFmtId="0" fontId="89" fillId="0" borderId="0"/>
    <xf numFmtId="9" fontId="89" fillId="0" borderId="0" applyFont="0" applyFill="0" applyBorder="0" applyAlignment="0" applyProtection="0">
      <alignment vertical="center"/>
    </xf>
    <xf numFmtId="0" fontId="89" fillId="0" borderId="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0" fontId="89" fillId="0" borderId="0"/>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89" fillId="0" borderId="0" applyFont="0" applyFill="0" applyBorder="0" applyAlignment="0" applyProtection="0">
      <alignment vertical="center"/>
    </xf>
    <xf numFmtId="9" fontId="17"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89" fillId="0" borderId="0" applyFont="0" applyFill="0" applyBorder="0" applyAlignment="0" applyProtection="0">
      <alignment vertical="center"/>
    </xf>
    <xf numFmtId="0" fontId="89" fillId="0" borderId="0"/>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50" fillId="0" borderId="14" applyNumberFormat="0" applyFill="0" applyAlignment="0" applyProtection="0">
      <alignment vertical="center"/>
    </xf>
    <xf numFmtId="0" fontId="50" fillId="0" borderId="14" applyNumberFormat="0" applyFill="0" applyAlignment="0" applyProtection="0">
      <alignment vertical="center"/>
    </xf>
    <xf numFmtId="0" fontId="50" fillId="0" borderId="14" applyNumberFormat="0" applyFill="0" applyAlignment="0" applyProtection="0">
      <alignment vertical="center"/>
    </xf>
    <xf numFmtId="0" fontId="59" fillId="11" borderId="13" applyNumberFormat="0" applyAlignment="0" applyProtection="0">
      <alignment vertical="center"/>
    </xf>
    <xf numFmtId="0" fontId="70" fillId="0" borderId="21" applyNumberFormat="0" applyFill="0" applyAlignment="0" applyProtection="0">
      <alignment vertical="center"/>
    </xf>
    <xf numFmtId="0" fontId="70" fillId="0" borderId="21" applyNumberFormat="0" applyFill="0" applyAlignment="0" applyProtection="0">
      <alignment vertical="center"/>
    </xf>
    <xf numFmtId="0" fontId="70" fillId="0" borderId="21" applyNumberFormat="0" applyFill="0" applyAlignment="0" applyProtection="0">
      <alignment vertical="center"/>
    </xf>
    <xf numFmtId="0" fontId="59" fillId="11" borderId="13" applyNumberFormat="0" applyAlignment="0" applyProtection="0">
      <alignment vertical="center"/>
    </xf>
    <xf numFmtId="0" fontId="50" fillId="0" borderId="14" applyNumberFormat="0" applyFill="0" applyAlignment="0" applyProtection="0">
      <alignment vertical="center"/>
    </xf>
    <xf numFmtId="0" fontId="89" fillId="0" borderId="0"/>
    <xf numFmtId="0" fontId="59" fillId="11" borderId="13" applyNumberFormat="0" applyAlignment="0" applyProtection="0">
      <alignment vertical="center"/>
    </xf>
    <xf numFmtId="0" fontId="70" fillId="0" borderId="21" applyNumberFormat="0" applyFill="0" applyAlignment="0" applyProtection="0">
      <alignment vertical="center"/>
    </xf>
    <xf numFmtId="0" fontId="50" fillId="0" borderId="14" applyNumberFormat="0" applyFill="0" applyAlignment="0" applyProtection="0">
      <alignment vertical="center"/>
    </xf>
    <xf numFmtId="0" fontId="89" fillId="0" borderId="0"/>
    <xf numFmtId="0" fontId="50" fillId="0" borderId="14" applyNumberFormat="0" applyFill="0" applyAlignment="0" applyProtection="0">
      <alignment vertical="center"/>
    </xf>
    <xf numFmtId="0" fontId="50" fillId="0" borderId="14" applyNumberFormat="0" applyFill="0" applyAlignment="0" applyProtection="0">
      <alignment vertical="center"/>
    </xf>
    <xf numFmtId="0" fontId="59" fillId="3" borderId="13" applyNumberFormat="0" applyAlignment="0" applyProtection="0">
      <alignment vertical="center"/>
    </xf>
    <xf numFmtId="0" fontId="50" fillId="0" borderId="14" applyNumberFormat="0" applyFill="0" applyAlignment="0" applyProtection="0">
      <alignment vertical="center"/>
    </xf>
    <xf numFmtId="0" fontId="50" fillId="0" borderId="14" applyNumberFormat="0" applyFill="0" applyAlignment="0" applyProtection="0">
      <alignment vertical="center"/>
    </xf>
    <xf numFmtId="0" fontId="50" fillId="0" borderId="14" applyNumberFormat="0" applyFill="0" applyAlignment="0" applyProtection="0">
      <alignment vertical="center"/>
    </xf>
    <xf numFmtId="0" fontId="84" fillId="4" borderId="0" applyNumberFormat="0" applyBorder="0" applyAlignment="0" applyProtection="0">
      <alignment vertical="center"/>
    </xf>
    <xf numFmtId="0" fontId="50" fillId="0" borderId="14" applyNumberFormat="0" applyFill="0" applyAlignment="0" applyProtection="0">
      <alignment vertical="center"/>
    </xf>
    <xf numFmtId="0" fontId="89" fillId="0" borderId="0"/>
    <xf numFmtId="0" fontId="50" fillId="0" borderId="14" applyNumberFormat="0" applyFill="0" applyAlignment="0" applyProtection="0">
      <alignment vertical="center"/>
    </xf>
    <xf numFmtId="0" fontId="89" fillId="0" borderId="0"/>
    <xf numFmtId="0" fontId="50" fillId="0" borderId="14" applyNumberFormat="0" applyFill="0" applyAlignment="0" applyProtection="0">
      <alignment vertical="center"/>
    </xf>
    <xf numFmtId="0" fontId="50" fillId="0" borderId="14" applyNumberFormat="0" applyFill="0" applyAlignment="0" applyProtection="0">
      <alignment vertical="center"/>
    </xf>
    <xf numFmtId="0" fontId="89" fillId="0" borderId="0"/>
    <xf numFmtId="0" fontId="70" fillId="0" borderId="21" applyNumberFormat="0" applyFill="0" applyAlignment="0" applyProtection="0">
      <alignment vertical="center"/>
    </xf>
    <xf numFmtId="0" fontId="89" fillId="0" borderId="0"/>
    <xf numFmtId="0" fontId="70" fillId="0" borderId="21" applyNumberFormat="0" applyFill="0" applyAlignment="0" applyProtection="0">
      <alignment vertical="center"/>
    </xf>
    <xf numFmtId="0" fontId="70" fillId="0" borderId="21" applyNumberFormat="0" applyFill="0" applyAlignment="0" applyProtection="0">
      <alignment vertical="center"/>
    </xf>
    <xf numFmtId="0" fontId="85" fillId="0" borderId="0" applyNumberFormat="0" applyFill="0" applyBorder="0" applyAlignment="0" applyProtection="0">
      <alignment vertical="center"/>
    </xf>
    <xf numFmtId="0" fontId="62" fillId="0" borderId="17" applyNumberFormat="0" applyFill="0" applyAlignment="0" applyProtection="0">
      <alignment vertical="center"/>
    </xf>
    <xf numFmtId="0" fontId="62" fillId="0" borderId="17" applyNumberFormat="0" applyFill="0" applyAlignment="0" applyProtection="0">
      <alignment vertical="center"/>
    </xf>
    <xf numFmtId="0" fontId="62" fillId="0" borderId="17" applyNumberFormat="0" applyFill="0" applyAlignment="0" applyProtection="0">
      <alignment vertical="center"/>
    </xf>
    <xf numFmtId="0" fontId="55" fillId="9" borderId="0" applyNumberFormat="0" applyBorder="0" applyAlignment="0" applyProtection="0">
      <alignment vertical="center"/>
    </xf>
    <xf numFmtId="0" fontId="62" fillId="0" borderId="17" applyNumberFormat="0" applyFill="0" applyAlignment="0" applyProtection="0">
      <alignment vertical="center"/>
    </xf>
    <xf numFmtId="0" fontId="74" fillId="0" borderId="17" applyNumberFormat="0" applyFill="0" applyAlignment="0" applyProtection="0">
      <alignment vertical="center"/>
    </xf>
    <xf numFmtId="0" fontId="74" fillId="0" borderId="17" applyNumberFormat="0" applyFill="0" applyAlignment="0" applyProtection="0">
      <alignment vertical="center"/>
    </xf>
    <xf numFmtId="179" fontId="89" fillId="0" borderId="0" applyFont="0" applyFill="0" applyBorder="0" applyAlignment="0" applyProtection="0">
      <alignment vertical="center"/>
    </xf>
    <xf numFmtId="0" fontId="74" fillId="0" borderId="17" applyNumberFormat="0" applyFill="0" applyAlignment="0" applyProtection="0">
      <alignment vertical="center"/>
    </xf>
    <xf numFmtId="179" fontId="89" fillId="0" borderId="0" applyFont="0" applyFill="0" applyBorder="0" applyAlignment="0" applyProtection="0">
      <alignment vertical="center"/>
    </xf>
    <xf numFmtId="0" fontId="62" fillId="0" borderId="17" applyNumberFormat="0" applyFill="0" applyAlignment="0" applyProtection="0">
      <alignment vertical="center"/>
    </xf>
    <xf numFmtId="0" fontId="89" fillId="0" borderId="0"/>
    <xf numFmtId="179" fontId="89" fillId="0" borderId="0" applyFont="0" applyFill="0" applyBorder="0" applyAlignment="0" applyProtection="0">
      <alignment vertical="center"/>
    </xf>
    <xf numFmtId="0" fontId="62" fillId="0" borderId="17" applyNumberFormat="0" applyFill="0" applyAlignment="0" applyProtection="0">
      <alignment vertical="center"/>
    </xf>
    <xf numFmtId="0" fontId="62" fillId="0" borderId="17" applyNumberFormat="0" applyFill="0" applyAlignment="0" applyProtection="0">
      <alignment vertical="center"/>
    </xf>
    <xf numFmtId="0" fontId="89" fillId="0" borderId="0"/>
    <xf numFmtId="0" fontId="62" fillId="0" borderId="17" applyNumberFormat="0" applyFill="0" applyAlignment="0" applyProtection="0">
      <alignment vertical="center"/>
    </xf>
    <xf numFmtId="0" fontId="62" fillId="0" borderId="17" applyNumberFormat="0" applyFill="0" applyAlignment="0" applyProtection="0">
      <alignment vertical="center"/>
    </xf>
    <xf numFmtId="0" fontId="62" fillId="0" borderId="17" applyNumberFormat="0" applyFill="0" applyAlignment="0" applyProtection="0">
      <alignment vertical="center"/>
    </xf>
    <xf numFmtId="0" fontId="62" fillId="0" borderId="17" applyNumberFormat="0" applyFill="0" applyAlignment="0" applyProtection="0">
      <alignment vertical="center"/>
    </xf>
    <xf numFmtId="0" fontId="62" fillId="0" borderId="17" applyNumberFormat="0" applyFill="0" applyAlignment="0" applyProtection="0">
      <alignment vertical="center"/>
    </xf>
    <xf numFmtId="0" fontId="62" fillId="0" borderId="17" applyNumberFormat="0" applyFill="0" applyAlignment="0" applyProtection="0">
      <alignment vertical="center"/>
    </xf>
    <xf numFmtId="0" fontId="62" fillId="0" borderId="17" applyNumberFormat="0" applyFill="0" applyAlignment="0" applyProtection="0">
      <alignment vertical="center"/>
    </xf>
    <xf numFmtId="0" fontId="89" fillId="0" borderId="0"/>
    <xf numFmtId="0" fontId="62" fillId="0" borderId="17" applyNumberFormat="0" applyFill="0" applyAlignment="0" applyProtection="0">
      <alignment vertical="center"/>
    </xf>
    <xf numFmtId="0" fontId="74" fillId="0" borderId="17" applyNumberFormat="0" applyFill="0" applyAlignment="0" applyProtection="0">
      <alignment vertical="center"/>
    </xf>
    <xf numFmtId="0" fontId="89" fillId="0" borderId="0"/>
    <xf numFmtId="0" fontId="74" fillId="0" borderId="17" applyNumberFormat="0" applyFill="0" applyAlignment="0" applyProtection="0">
      <alignment vertical="center"/>
    </xf>
    <xf numFmtId="0" fontId="74" fillId="0" borderId="17" applyNumberFormat="0" applyFill="0" applyAlignment="0" applyProtection="0">
      <alignment vertical="center"/>
    </xf>
    <xf numFmtId="0" fontId="60" fillId="0" borderId="18" applyNumberFormat="0" applyFill="0" applyAlignment="0" applyProtection="0">
      <alignment vertical="center"/>
    </xf>
    <xf numFmtId="0" fontId="60" fillId="0" borderId="18" applyNumberFormat="0" applyFill="0" applyAlignment="0" applyProtection="0">
      <alignment vertical="center"/>
    </xf>
    <xf numFmtId="0" fontId="49" fillId="4" borderId="0" applyNumberFormat="0" applyBorder="0" applyAlignment="0" applyProtection="0">
      <alignment vertical="center"/>
    </xf>
    <xf numFmtId="0" fontId="60" fillId="0" borderId="18" applyNumberFormat="0" applyFill="0" applyAlignment="0" applyProtection="0">
      <alignment vertical="center"/>
    </xf>
    <xf numFmtId="0" fontId="54" fillId="0" borderId="0"/>
    <xf numFmtId="0" fontId="54" fillId="0" borderId="0"/>
    <xf numFmtId="0" fontId="49" fillId="4" borderId="0" applyNumberFormat="0" applyBorder="0" applyAlignment="0" applyProtection="0">
      <alignment vertical="center"/>
    </xf>
    <xf numFmtId="0" fontId="65" fillId="0" borderId="0" applyNumberFormat="0" applyFill="0" applyBorder="0" applyAlignment="0" applyProtection="0">
      <alignment vertical="top"/>
      <protection locked="0"/>
    </xf>
    <xf numFmtId="0" fontId="60" fillId="0" borderId="18" applyNumberFormat="0" applyFill="0" applyAlignment="0" applyProtection="0">
      <alignment vertical="center"/>
    </xf>
    <xf numFmtId="0" fontId="54" fillId="0" borderId="0"/>
    <xf numFmtId="0" fontId="54" fillId="0" borderId="0"/>
    <xf numFmtId="0" fontId="49" fillId="4" borderId="0" applyNumberFormat="0" applyBorder="0" applyAlignment="0" applyProtection="0">
      <alignment vertical="center"/>
    </xf>
    <xf numFmtId="0" fontId="65" fillId="0" borderId="0" applyNumberFormat="0" applyFill="0" applyBorder="0" applyAlignment="0" applyProtection="0">
      <alignment vertical="top"/>
      <protection locked="0"/>
    </xf>
    <xf numFmtId="0" fontId="72" fillId="0" borderId="22" applyNumberFormat="0" applyFill="0" applyAlignment="0" applyProtection="0">
      <alignment vertical="center"/>
    </xf>
    <xf numFmtId="0" fontId="49" fillId="4" borderId="0" applyNumberFormat="0" applyBorder="0" applyAlignment="0" applyProtection="0">
      <alignment vertical="center"/>
    </xf>
    <xf numFmtId="0" fontId="72" fillId="0" borderId="22" applyNumberFormat="0" applyFill="0" applyAlignment="0" applyProtection="0">
      <alignment vertical="center"/>
    </xf>
    <xf numFmtId="0" fontId="49" fillId="4" borderId="0" applyNumberFormat="0" applyBorder="0" applyAlignment="0" applyProtection="0">
      <alignment vertical="center"/>
    </xf>
    <xf numFmtId="0" fontId="60" fillId="0" borderId="18" applyNumberFormat="0" applyFill="0" applyAlignment="0" applyProtection="0">
      <alignment vertical="center"/>
    </xf>
    <xf numFmtId="0" fontId="72" fillId="0" borderId="22" applyNumberFormat="0" applyFill="0" applyAlignment="0" applyProtection="0">
      <alignment vertical="center"/>
    </xf>
    <xf numFmtId="0" fontId="49" fillId="4" borderId="0" applyNumberFormat="0" applyBorder="0" applyAlignment="0" applyProtection="0">
      <alignment vertical="center"/>
    </xf>
    <xf numFmtId="0" fontId="72" fillId="0" borderId="22" applyNumberFormat="0" applyFill="0" applyAlignment="0" applyProtection="0">
      <alignment vertical="center"/>
    </xf>
    <xf numFmtId="0" fontId="49" fillId="4" borderId="0" applyNumberFormat="0" applyBorder="0" applyAlignment="0" applyProtection="0">
      <alignment vertical="center"/>
    </xf>
    <xf numFmtId="0" fontId="72" fillId="0" borderId="22" applyNumberFormat="0" applyFill="0" applyAlignment="0" applyProtection="0">
      <alignment vertical="center"/>
    </xf>
    <xf numFmtId="0" fontId="49" fillId="4" borderId="0" applyNumberFormat="0" applyBorder="0" applyAlignment="0" applyProtection="0">
      <alignment vertical="center"/>
    </xf>
    <xf numFmtId="0" fontId="60" fillId="0" borderId="18" applyNumberFormat="0" applyFill="0" applyAlignment="0" applyProtection="0">
      <alignment vertical="center"/>
    </xf>
    <xf numFmtId="0" fontId="60" fillId="0" borderId="18" applyNumberFormat="0" applyFill="0" applyAlignment="0" applyProtection="0">
      <alignment vertical="center"/>
    </xf>
    <xf numFmtId="0" fontId="60" fillId="0" borderId="18" applyNumberFormat="0" applyFill="0" applyAlignment="0" applyProtection="0">
      <alignment vertical="center"/>
    </xf>
    <xf numFmtId="0" fontId="60" fillId="0" borderId="18" applyNumberFormat="0" applyFill="0" applyAlignment="0" applyProtection="0">
      <alignment vertical="center"/>
    </xf>
    <xf numFmtId="0" fontId="60" fillId="0" borderId="18" applyNumberFormat="0" applyFill="0" applyAlignment="0" applyProtection="0">
      <alignment vertical="center"/>
    </xf>
    <xf numFmtId="0" fontId="60" fillId="0" borderId="18" applyNumberFormat="0" applyFill="0" applyAlignment="0" applyProtection="0">
      <alignment vertical="center"/>
    </xf>
    <xf numFmtId="0" fontId="60" fillId="0" borderId="18" applyNumberFormat="0" applyFill="0" applyAlignment="0" applyProtection="0">
      <alignment vertical="center"/>
    </xf>
    <xf numFmtId="0" fontId="60" fillId="0" borderId="18" applyNumberFormat="0" applyFill="0" applyAlignment="0" applyProtection="0">
      <alignment vertical="center"/>
    </xf>
    <xf numFmtId="0" fontId="60" fillId="0" borderId="18" applyNumberFormat="0" applyFill="0" applyAlignment="0" applyProtection="0">
      <alignment vertical="center"/>
    </xf>
    <xf numFmtId="193" fontId="89" fillId="0" borderId="0" applyFont="0" applyFill="0" applyBorder="0" applyAlignment="0" applyProtection="0">
      <alignment vertical="center"/>
    </xf>
    <xf numFmtId="0" fontId="72" fillId="0" borderId="22" applyNumberFormat="0" applyFill="0" applyAlignment="0" applyProtection="0">
      <alignment vertical="center"/>
    </xf>
    <xf numFmtId="0" fontId="89" fillId="0" borderId="0"/>
    <xf numFmtId="0" fontId="72" fillId="0" borderId="22" applyNumberFormat="0" applyFill="0" applyAlignment="0" applyProtection="0">
      <alignment vertical="center"/>
    </xf>
    <xf numFmtId="0" fontId="72" fillId="0" borderId="22" applyNumberFormat="0" applyFill="0" applyAlignment="0" applyProtection="0">
      <alignment vertical="center"/>
    </xf>
    <xf numFmtId="0" fontId="73" fillId="0" borderId="28" applyNumberFormat="0" applyFill="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49" fillId="4" borderId="0" applyNumberFormat="0" applyBorder="0" applyAlignment="0" applyProtection="0">
      <alignment vertical="center"/>
    </xf>
    <xf numFmtId="0" fontId="60" fillId="0" borderId="0" applyNumberFormat="0" applyFill="0" applyBorder="0" applyAlignment="0" applyProtection="0">
      <alignment vertical="center"/>
    </xf>
    <xf numFmtId="0" fontId="89" fillId="0" borderId="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89" fillId="0" borderId="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89" fillId="0" borderId="0">
      <alignment vertical="center"/>
    </xf>
    <xf numFmtId="0" fontId="48" fillId="0" borderId="0" applyNumberFormat="0" applyFill="0" applyBorder="0" applyAlignment="0" applyProtection="0">
      <alignment vertical="center"/>
    </xf>
    <xf numFmtId="0" fontId="89" fillId="0" borderId="0">
      <alignment vertical="center"/>
    </xf>
    <xf numFmtId="0" fontId="78" fillId="0" borderId="0" applyNumberFormat="0" applyFill="0" applyBorder="0" applyAlignment="0" applyProtection="0">
      <alignment vertical="center"/>
    </xf>
    <xf numFmtId="0" fontId="89" fillId="0" borderId="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89" fillId="0" borderId="0"/>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89" fillId="0" borderId="0">
      <alignment vertical="center"/>
    </xf>
    <xf numFmtId="0" fontId="78" fillId="0" borderId="0" applyNumberFormat="0" applyFill="0" applyBorder="0" applyAlignment="0" applyProtection="0">
      <alignment vertical="center"/>
    </xf>
    <xf numFmtId="0" fontId="89" fillId="0" borderId="0">
      <alignment vertical="center"/>
    </xf>
    <xf numFmtId="0" fontId="48"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53" fillId="0" borderId="15" applyNumberFormat="0" applyFill="0" applyAlignment="0" applyProtection="0">
      <alignment vertical="center"/>
    </xf>
    <xf numFmtId="0" fontId="48"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2" fillId="0" borderId="1">
      <alignment horizontal="distributed" vertical="center" wrapText="1"/>
    </xf>
    <xf numFmtId="0" fontId="71" fillId="0" borderId="0" applyNumberFormat="0" applyFill="0" applyBorder="0" applyAlignment="0" applyProtection="0">
      <alignment vertical="top"/>
      <protection locked="0"/>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55" fillId="9" borderId="0" applyNumberFormat="0" applyBorder="0" applyAlignment="0" applyProtection="0">
      <alignment vertical="center"/>
    </xf>
    <xf numFmtId="0" fontId="47" fillId="0" borderId="0" applyNumberFormat="0" applyFill="0" applyBorder="0" applyAlignment="0" applyProtection="0">
      <alignment vertical="center"/>
    </xf>
    <xf numFmtId="0" fontId="55" fillId="9" borderId="0" applyNumberFormat="0" applyBorder="0" applyAlignment="0" applyProtection="0">
      <alignment vertical="center"/>
    </xf>
    <xf numFmtId="0" fontId="47" fillId="0" borderId="0" applyNumberFormat="0" applyFill="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47" fillId="0" borderId="0" applyNumberFormat="0" applyFill="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55" fillId="9" borderId="0" applyNumberFormat="0" applyBorder="0" applyAlignment="0" applyProtection="0">
      <alignment vertical="center"/>
    </xf>
    <xf numFmtId="0" fontId="17" fillId="0" borderId="0">
      <alignment vertical="center"/>
    </xf>
    <xf numFmtId="0" fontId="17" fillId="0" borderId="0">
      <alignment vertical="center"/>
    </xf>
    <xf numFmtId="0" fontId="6" fillId="0" borderId="0"/>
    <xf numFmtId="0" fontId="17" fillId="0" borderId="0"/>
    <xf numFmtId="0" fontId="6" fillId="0" borderId="0"/>
    <xf numFmtId="0" fontId="45" fillId="22" borderId="0" applyNumberFormat="0" applyBorder="0" applyAlignment="0" applyProtection="0">
      <alignment vertical="center"/>
    </xf>
    <xf numFmtId="0" fontId="6" fillId="0" borderId="0"/>
    <xf numFmtId="0" fontId="6" fillId="0" borderId="0"/>
    <xf numFmtId="0" fontId="6" fillId="0" borderId="0"/>
    <xf numFmtId="0" fontId="17" fillId="0" borderId="0">
      <alignment vertical="center"/>
    </xf>
    <xf numFmtId="179" fontId="89" fillId="0" borderId="0" applyFont="0" applyFill="0" applyBorder="0" applyAlignment="0" applyProtection="0">
      <alignment vertical="center"/>
    </xf>
    <xf numFmtId="0" fontId="6" fillId="0" borderId="0"/>
    <xf numFmtId="179" fontId="89" fillId="0" borderId="0" applyFont="0" applyFill="0" applyBorder="0" applyAlignment="0" applyProtection="0"/>
    <xf numFmtId="0" fontId="80" fillId="0" borderId="0"/>
    <xf numFmtId="0" fontId="15" fillId="0" borderId="20" applyNumberFormat="0" applyFill="0" applyAlignment="0" applyProtection="0">
      <alignment vertical="center"/>
    </xf>
    <xf numFmtId="179" fontId="89" fillId="0" borderId="0" applyFont="0" applyFill="0" applyBorder="0" applyAlignment="0" applyProtection="0">
      <alignment vertical="center"/>
    </xf>
    <xf numFmtId="0" fontId="6" fillId="0" borderId="0"/>
    <xf numFmtId="179" fontId="89" fillId="0" borderId="0" applyFont="0" applyFill="0" applyBorder="0" applyAlignment="0" applyProtection="0">
      <alignment vertical="center"/>
    </xf>
    <xf numFmtId="0" fontId="61" fillId="0" borderId="0" applyNumberFormat="0" applyFill="0" applyBorder="0" applyAlignment="0" applyProtection="0">
      <alignment vertical="center"/>
    </xf>
    <xf numFmtId="0" fontId="17" fillId="0" borderId="0"/>
    <xf numFmtId="0" fontId="89" fillId="0" borderId="0"/>
    <xf numFmtId="0" fontId="34" fillId="0" borderId="0">
      <alignment vertical="center"/>
    </xf>
    <xf numFmtId="0" fontId="34" fillId="0" borderId="0"/>
    <xf numFmtId="0" fontId="34" fillId="0" borderId="0"/>
    <xf numFmtId="179" fontId="89" fillId="0" borderId="0" applyFont="0" applyFill="0" applyBorder="0" applyAlignment="0" applyProtection="0"/>
    <xf numFmtId="0" fontId="17" fillId="0" borderId="0"/>
    <xf numFmtId="0" fontId="17" fillId="0" borderId="0">
      <alignment vertical="center"/>
    </xf>
    <xf numFmtId="0" fontId="49" fillId="4" borderId="0" applyNumberFormat="0" applyBorder="0" applyAlignment="0" applyProtection="0">
      <alignment vertical="center"/>
    </xf>
    <xf numFmtId="0" fontId="89" fillId="0" borderId="0"/>
    <xf numFmtId="0" fontId="89" fillId="0" borderId="0"/>
    <xf numFmtId="0" fontId="54" fillId="0" borderId="0"/>
    <xf numFmtId="0" fontId="54" fillId="0" borderId="0"/>
    <xf numFmtId="0" fontId="58" fillId="18" borderId="16" applyNumberFormat="0" applyAlignment="0" applyProtection="0">
      <alignment vertical="center"/>
    </xf>
    <xf numFmtId="0" fontId="89" fillId="0" borderId="0">
      <alignment vertical="center"/>
    </xf>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6" fillId="0" borderId="0"/>
    <xf numFmtId="0" fontId="17" fillId="0" borderId="0"/>
    <xf numFmtId="0" fontId="89" fillId="0" borderId="0">
      <alignment vertical="center"/>
    </xf>
    <xf numFmtId="0" fontId="89" fillId="0" borderId="0"/>
    <xf numFmtId="179" fontId="89" fillId="0" borderId="0" applyFont="0" applyFill="0" applyBorder="0" applyAlignment="0" applyProtection="0"/>
    <xf numFmtId="0" fontId="89" fillId="0" borderId="0"/>
    <xf numFmtId="0" fontId="89" fillId="0" borderId="0">
      <alignment vertical="center"/>
    </xf>
    <xf numFmtId="0" fontId="49" fillId="4" borderId="0" applyNumberFormat="0" applyBorder="0" applyAlignment="0" applyProtection="0">
      <alignment vertical="center"/>
    </xf>
    <xf numFmtId="0" fontId="89" fillId="0" borderId="0"/>
    <xf numFmtId="0" fontId="89" fillId="0" borderId="0"/>
    <xf numFmtId="179" fontId="89" fillId="0" borderId="0" applyFont="0" applyFill="0" applyBorder="0" applyAlignment="0" applyProtection="0"/>
    <xf numFmtId="0" fontId="89" fillId="0" borderId="0"/>
    <xf numFmtId="0" fontId="17" fillId="0" borderId="0">
      <alignment vertical="center"/>
    </xf>
    <xf numFmtId="0" fontId="6" fillId="0" borderId="0"/>
    <xf numFmtId="0" fontId="17" fillId="0" borderId="0">
      <alignment vertical="center"/>
    </xf>
    <xf numFmtId="0" fontId="6" fillId="0" borderId="0"/>
    <xf numFmtId="0" fontId="89" fillId="0" borderId="0">
      <alignment vertical="center"/>
    </xf>
    <xf numFmtId="179"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xf numFmtId="0" fontId="89" fillId="0" borderId="0"/>
    <xf numFmtId="0" fontId="89" fillId="0" borderId="0">
      <alignment vertical="center"/>
    </xf>
    <xf numFmtId="0" fontId="89" fillId="0" borderId="0"/>
    <xf numFmtId="0" fontId="89" fillId="0" borderId="0">
      <alignment vertical="center"/>
    </xf>
    <xf numFmtId="179" fontId="89" fillId="0" borderId="0" applyFont="0" applyFill="0" applyBorder="0" applyAlignment="0" applyProtection="0"/>
    <xf numFmtId="0" fontId="89" fillId="0" borderId="0"/>
    <xf numFmtId="0" fontId="89" fillId="0" borderId="0">
      <alignment vertical="center"/>
    </xf>
    <xf numFmtId="0" fontId="89" fillId="0" borderId="0">
      <alignment vertical="center"/>
    </xf>
    <xf numFmtId="0" fontId="63" fillId="3" borderId="19" applyNumberFormat="0" applyAlignment="0" applyProtection="0">
      <alignment vertical="center"/>
    </xf>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89" fillId="0" borderId="0"/>
    <xf numFmtId="0" fontId="89" fillId="0" borderId="0">
      <alignment vertical="center"/>
    </xf>
    <xf numFmtId="0" fontId="89" fillId="0" borderId="0"/>
    <xf numFmtId="0" fontId="6" fillId="0" borderId="0"/>
    <xf numFmtId="0" fontId="89" fillId="0" borderId="0"/>
    <xf numFmtId="0" fontId="89" fillId="0" borderId="0"/>
    <xf numFmtId="0" fontId="89" fillId="0" borderId="0"/>
    <xf numFmtId="0" fontId="89" fillId="0" borderId="0">
      <alignment vertical="center"/>
    </xf>
    <xf numFmtId="0" fontId="89" fillId="0" borderId="0">
      <alignment vertical="center"/>
    </xf>
    <xf numFmtId="179" fontId="89" fillId="0" borderId="0" applyFont="0" applyFill="0" applyBorder="0" applyAlignment="0" applyProtection="0">
      <alignment vertical="center"/>
    </xf>
    <xf numFmtId="0" fontId="89" fillId="0" borderId="0">
      <alignment vertical="center"/>
    </xf>
    <xf numFmtId="0" fontId="89" fillId="0" borderId="0"/>
    <xf numFmtId="0" fontId="89" fillId="0" borderId="0"/>
    <xf numFmtId="0" fontId="89" fillId="0" borderId="0">
      <alignment vertical="center"/>
    </xf>
    <xf numFmtId="0" fontId="89" fillId="0" borderId="0"/>
    <xf numFmtId="0" fontId="89" fillId="0" borderId="0"/>
    <xf numFmtId="0" fontId="89" fillId="0" borderId="0">
      <alignment vertical="center"/>
    </xf>
    <xf numFmtId="0" fontId="89" fillId="0" borderId="0"/>
    <xf numFmtId="0" fontId="89" fillId="0" borderId="0"/>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89" fillId="0" borderId="0">
      <alignment vertical="center"/>
    </xf>
    <xf numFmtId="179" fontId="89" fillId="0" borderId="0" applyFont="0" applyFill="0" applyBorder="0" applyAlignment="0" applyProtection="0"/>
    <xf numFmtId="0" fontId="89" fillId="0" borderId="0"/>
    <xf numFmtId="0" fontId="89" fillId="0" borderId="0"/>
    <xf numFmtId="0" fontId="89" fillId="0" borderId="0">
      <alignment vertical="center"/>
    </xf>
    <xf numFmtId="179" fontId="89" fillId="0" borderId="0" applyFont="0" applyFill="0" applyBorder="0" applyAlignment="0" applyProtection="0"/>
    <xf numFmtId="0" fontId="89" fillId="0" borderId="0"/>
    <xf numFmtId="0" fontId="63" fillId="3" borderId="19" applyNumberFormat="0" applyAlignment="0" applyProtection="0">
      <alignment vertical="center"/>
    </xf>
    <xf numFmtId="0" fontId="89" fillId="0" borderId="0"/>
    <xf numFmtId="0" fontId="89" fillId="0" borderId="0">
      <alignment vertical="center"/>
    </xf>
    <xf numFmtId="179" fontId="89" fillId="0" borderId="0" applyFont="0" applyFill="0" applyBorder="0" applyAlignment="0" applyProtection="0"/>
    <xf numFmtId="0" fontId="89" fillId="0" borderId="0"/>
    <xf numFmtId="0" fontId="89" fillId="0" borderId="0">
      <alignment vertical="center"/>
    </xf>
    <xf numFmtId="0" fontId="89" fillId="0" borderId="0"/>
    <xf numFmtId="0" fontId="89" fillId="0" borderId="0"/>
    <xf numFmtId="0" fontId="89" fillId="0" borderId="0"/>
    <xf numFmtId="0" fontId="89" fillId="0" borderId="0">
      <alignment vertical="center"/>
    </xf>
    <xf numFmtId="0" fontId="89" fillId="0" borderId="0"/>
    <xf numFmtId="0" fontId="89" fillId="0" borderId="0"/>
    <xf numFmtId="179" fontId="89" fillId="0" borderId="0" applyFont="0" applyFill="0" applyBorder="0" applyAlignment="0" applyProtection="0">
      <alignment vertical="center"/>
    </xf>
    <xf numFmtId="0" fontId="89" fillId="0" borderId="0"/>
    <xf numFmtId="0" fontId="63" fillId="11" borderId="19" applyNumberFormat="0" applyAlignment="0" applyProtection="0">
      <alignment vertical="center"/>
    </xf>
    <xf numFmtId="0" fontId="89" fillId="0" borderId="0">
      <alignment vertical="center"/>
    </xf>
    <xf numFmtId="0" fontId="89" fillId="0" borderId="0"/>
    <xf numFmtId="0" fontId="17" fillId="0" borderId="0"/>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xf numFmtId="0" fontId="89" fillId="0" borderId="0">
      <alignment vertical="center"/>
    </xf>
    <xf numFmtId="0" fontId="89" fillId="0" borderId="0">
      <alignment vertical="center"/>
    </xf>
    <xf numFmtId="0" fontId="89" fillId="0" borderId="0"/>
    <xf numFmtId="0" fontId="6" fillId="0" borderId="0"/>
    <xf numFmtId="0" fontId="89" fillId="0" borderId="0">
      <alignment vertical="center"/>
    </xf>
    <xf numFmtId="0" fontId="89" fillId="0" borderId="0"/>
    <xf numFmtId="0" fontId="89" fillId="0" borderId="0"/>
    <xf numFmtId="0" fontId="89" fillId="0" borderId="0"/>
    <xf numFmtId="179" fontId="89" fillId="0" borderId="0" applyFont="0" applyFill="0" applyBorder="0" applyAlignment="0" applyProtection="0"/>
    <xf numFmtId="0" fontId="89" fillId="0" borderId="0">
      <alignment vertical="center"/>
    </xf>
    <xf numFmtId="0" fontId="89" fillId="0" borderId="0"/>
    <xf numFmtId="0" fontId="89" fillId="0" borderId="0">
      <alignment vertical="center"/>
    </xf>
    <xf numFmtId="0" fontId="89" fillId="0" borderId="0"/>
    <xf numFmtId="0" fontId="89" fillId="0" borderId="0"/>
    <xf numFmtId="0" fontId="89" fillId="0" borderId="0"/>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89" fillId="0" borderId="0">
      <alignment vertical="center"/>
    </xf>
    <xf numFmtId="0" fontId="89" fillId="0" borderId="0"/>
    <xf numFmtId="0" fontId="89" fillId="0" borderId="0"/>
    <xf numFmtId="0" fontId="89" fillId="0" borderId="0"/>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89" fillId="0" borderId="0">
      <alignment vertical="center"/>
    </xf>
    <xf numFmtId="0" fontId="89" fillId="0" borderId="0"/>
    <xf numFmtId="0" fontId="89" fillId="0" borderId="0"/>
    <xf numFmtId="0" fontId="89" fillId="0" borderId="0"/>
    <xf numFmtId="0" fontId="15" fillId="0" borderId="20" applyNumberFormat="0" applyFill="0" applyAlignment="0" applyProtection="0">
      <alignment vertical="center"/>
    </xf>
    <xf numFmtId="0" fontId="89" fillId="0" borderId="0"/>
    <xf numFmtId="0" fontId="89" fillId="0" borderId="0"/>
    <xf numFmtId="0" fontId="89" fillId="0" borderId="0">
      <alignment vertical="center"/>
    </xf>
    <xf numFmtId="0" fontId="17" fillId="0" borderId="0"/>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89" fillId="0" borderId="0"/>
    <xf numFmtId="0" fontId="89" fillId="0" borderId="0"/>
    <xf numFmtId="0" fontId="89" fillId="0" borderId="0">
      <alignment vertical="center"/>
    </xf>
    <xf numFmtId="0" fontId="89" fillId="0" borderId="0">
      <alignment vertical="center"/>
    </xf>
    <xf numFmtId="0" fontId="89" fillId="0" borderId="0"/>
    <xf numFmtId="0" fontId="17" fillId="0" borderId="0"/>
    <xf numFmtId="0" fontId="89" fillId="0" borderId="0"/>
    <xf numFmtId="0" fontId="89" fillId="0" borderId="0">
      <alignment vertical="center"/>
    </xf>
    <xf numFmtId="0" fontId="89" fillId="0" borderId="0"/>
    <xf numFmtId="0" fontId="89" fillId="0" borderId="0">
      <alignment vertical="center"/>
    </xf>
    <xf numFmtId="0" fontId="89" fillId="0" borderId="0"/>
    <xf numFmtId="0" fontId="89" fillId="0" borderId="0"/>
    <xf numFmtId="0" fontId="89" fillId="0" borderId="0">
      <alignment vertical="center"/>
    </xf>
    <xf numFmtId="0" fontId="89" fillId="0" borderId="0"/>
    <xf numFmtId="0" fontId="89" fillId="0" borderId="0">
      <alignment vertical="center"/>
    </xf>
    <xf numFmtId="0" fontId="89" fillId="0" borderId="0"/>
    <xf numFmtId="0" fontId="6" fillId="0" borderId="0"/>
    <xf numFmtId="0" fontId="89" fillId="0" borderId="0"/>
    <xf numFmtId="0" fontId="89" fillId="0" borderId="0">
      <alignment vertical="center"/>
    </xf>
    <xf numFmtId="0" fontId="89" fillId="0" borderId="0"/>
    <xf numFmtId="0" fontId="89" fillId="0" borderId="0">
      <alignment vertical="center"/>
    </xf>
    <xf numFmtId="0" fontId="89" fillId="0" borderId="0"/>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17" fillId="0" borderId="0"/>
    <xf numFmtId="0" fontId="89" fillId="0" borderId="0"/>
    <xf numFmtId="0" fontId="89" fillId="0" borderId="0">
      <alignment vertical="center"/>
    </xf>
    <xf numFmtId="0" fontId="89" fillId="0" borderId="0"/>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alignment vertical="center"/>
    </xf>
    <xf numFmtId="0" fontId="89" fillId="0" borderId="0"/>
    <xf numFmtId="0" fontId="17" fillId="0" borderId="0"/>
    <xf numFmtId="0" fontId="89" fillId="0" borderId="0"/>
    <xf numFmtId="0" fontId="89" fillId="0" borderId="0">
      <alignment vertical="center"/>
    </xf>
    <xf numFmtId="0" fontId="89" fillId="0" borderId="0"/>
    <xf numFmtId="0" fontId="63" fillId="3" borderId="19" applyNumberFormat="0" applyAlignment="0" applyProtection="0">
      <alignment vertical="center"/>
    </xf>
    <xf numFmtId="0" fontId="89" fillId="0" borderId="0"/>
    <xf numFmtId="0" fontId="89" fillId="0" borderId="0"/>
    <xf numFmtId="0" fontId="17" fillId="0" borderId="0"/>
    <xf numFmtId="0" fontId="89" fillId="0" borderId="0"/>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89" fillId="0" borderId="0"/>
    <xf numFmtId="0" fontId="89" fillId="0" borderId="0">
      <alignment vertical="center"/>
    </xf>
    <xf numFmtId="0" fontId="89" fillId="0" borderId="0"/>
    <xf numFmtId="0" fontId="89" fillId="0" borderId="0">
      <alignment vertical="center"/>
    </xf>
    <xf numFmtId="0" fontId="89" fillId="0" borderId="0"/>
    <xf numFmtId="0" fontId="89" fillId="0" borderId="0">
      <alignment vertical="center"/>
    </xf>
    <xf numFmtId="0" fontId="89" fillId="0" borderId="0"/>
    <xf numFmtId="0" fontId="89" fillId="0" borderId="0">
      <alignment vertical="center"/>
    </xf>
    <xf numFmtId="0" fontId="89" fillId="0" borderId="0"/>
    <xf numFmtId="186" fontId="2" fillId="0" borderId="1">
      <alignment vertical="center"/>
      <protection locked="0"/>
    </xf>
    <xf numFmtId="0" fontId="17" fillId="0" borderId="0"/>
    <xf numFmtId="0" fontId="58" fillId="18" borderId="16" applyNumberFormat="0" applyAlignment="0" applyProtection="0">
      <alignment vertical="center"/>
    </xf>
    <xf numFmtId="0" fontId="89" fillId="0" borderId="0"/>
    <xf numFmtId="0" fontId="58" fillId="18" borderId="16" applyNumberFormat="0" applyAlignment="0" applyProtection="0">
      <alignment vertical="center"/>
    </xf>
    <xf numFmtId="0" fontId="6" fillId="0" borderId="0"/>
    <xf numFmtId="0" fontId="89" fillId="0" borderId="0"/>
    <xf numFmtId="0" fontId="17" fillId="0" borderId="0"/>
    <xf numFmtId="0" fontId="89" fillId="0" borderId="0"/>
    <xf numFmtId="0" fontId="89" fillId="0" borderId="0">
      <alignment vertical="center"/>
    </xf>
    <xf numFmtId="0" fontId="89" fillId="0" borderId="0">
      <alignment vertical="center"/>
    </xf>
    <xf numFmtId="0" fontId="6" fillId="0" borderId="0"/>
    <xf numFmtId="0" fontId="6" fillId="0" borderId="0"/>
    <xf numFmtId="179" fontId="89" fillId="0" borderId="0" applyFont="0" applyFill="0" applyBorder="0" applyAlignment="0" applyProtection="0"/>
    <xf numFmtId="0" fontId="89" fillId="0" borderId="0">
      <alignment vertical="center"/>
    </xf>
    <xf numFmtId="0" fontId="89" fillId="0" borderId="0"/>
    <xf numFmtId="0" fontId="46" fillId="7" borderId="13" applyNumberFormat="0" applyAlignment="0" applyProtection="0">
      <alignment vertical="center"/>
    </xf>
    <xf numFmtId="0" fontId="89" fillId="0" borderId="0">
      <alignment vertical="center"/>
    </xf>
    <xf numFmtId="0" fontId="46" fillId="7" borderId="13" applyNumberFormat="0" applyAlignment="0" applyProtection="0">
      <alignment vertical="center"/>
    </xf>
    <xf numFmtId="0" fontId="6" fillId="0" borderId="0"/>
    <xf numFmtId="0" fontId="89" fillId="0" borderId="0"/>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alignment vertical="center"/>
    </xf>
    <xf numFmtId="0" fontId="89" fillId="0" borderId="0"/>
    <xf numFmtId="0" fontId="89" fillId="0" borderId="0"/>
    <xf numFmtId="0" fontId="6" fillId="0" borderId="0"/>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49" fillId="4" borderId="0" applyNumberFormat="0" applyBorder="0" applyAlignment="0" applyProtection="0">
      <alignment vertical="center"/>
    </xf>
    <xf numFmtId="0" fontId="6" fillId="0" borderId="0">
      <alignment vertical="center"/>
    </xf>
    <xf numFmtId="0" fontId="15" fillId="0" borderId="20" applyNumberFormat="0" applyFill="0" applyAlignment="0" applyProtection="0">
      <alignment vertical="center"/>
    </xf>
    <xf numFmtId="179" fontId="89" fillId="0" borderId="0" applyFont="0" applyFill="0" applyBorder="0" applyAlignment="0" applyProtection="0">
      <alignment vertical="center"/>
    </xf>
    <xf numFmtId="0" fontId="6" fillId="0" borderId="0">
      <alignment vertical="center"/>
    </xf>
    <xf numFmtId="179" fontId="89" fillId="0" borderId="0" applyFont="0" applyFill="0" applyBorder="0" applyAlignment="0" applyProtection="0"/>
    <xf numFmtId="0" fontId="17" fillId="0" borderId="0"/>
    <xf numFmtId="0" fontId="49" fillId="4" borderId="0" applyNumberFormat="0" applyBorder="0" applyAlignment="0" applyProtection="0">
      <alignment vertical="center"/>
    </xf>
    <xf numFmtId="0" fontId="17" fillId="0" borderId="0">
      <alignment vertical="center"/>
    </xf>
    <xf numFmtId="0" fontId="17" fillId="0" borderId="0">
      <alignment vertical="center"/>
    </xf>
    <xf numFmtId="0" fontId="6" fillId="0" borderId="0">
      <alignment vertical="center"/>
    </xf>
    <xf numFmtId="0" fontId="6" fillId="0" borderId="0"/>
    <xf numFmtId="179" fontId="89" fillId="0" borderId="0" applyFont="0" applyFill="0" applyBorder="0" applyAlignment="0" applyProtection="0"/>
    <xf numFmtId="0" fontId="6" fillId="0" borderId="0">
      <alignment vertical="center"/>
    </xf>
    <xf numFmtId="0" fontId="17" fillId="0" borderId="0">
      <alignment vertical="center"/>
    </xf>
    <xf numFmtId="0" fontId="6" fillId="0" borderId="0">
      <alignment vertical="center"/>
    </xf>
    <xf numFmtId="0" fontId="89" fillId="0" borderId="0"/>
    <xf numFmtId="179" fontId="89" fillId="0" borderId="0" applyFont="0" applyFill="0" applyBorder="0" applyAlignment="0" applyProtection="0"/>
    <xf numFmtId="0" fontId="6" fillId="0" borderId="0">
      <alignment vertical="center"/>
    </xf>
    <xf numFmtId="0" fontId="17" fillId="0" borderId="0">
      <alignment vertical="center"/>
    </xf>
    <xf numFmtId="0" fontId="17" fillId="0" borderId="0">
      <alignment vertical="center"/>
    </xf>
    <xf numFmtId="0" fontId="6" fillId="0" borderId="0">
      <alignment vertical="center"/>
    </xf>
    <xf numFmtId="0" fontId="6" fillId="0" borderId="0">
      <alignment vertical="center"/>
    </xf>
    <xf numFmtId="0" fontId="6" fillId="0" borderId="0">
      <alignment vertical="center"/>
    </xf>
    <xf numFmtId="179" fontId="89" fillId="0" borderId="0" applyFont="0" applyFill="0" applyBorder="0" applyAlignment="0" applyProtection="0"/>
    <xf numFmtId="0" fontId="17" fillId="0" borderId="0">
      <alignment vertical="center"/>
    </xf>
    <xf numFmtId="0" fontId="49" fillId="4" borderId="0" applyNumberFormat="0" applyBorder="0" applyAlignment="0" applyProtection="0">
      <alignment vertical="center"/>
    </xf>
    <xf numFmtId="0" fontId="6" fillId="0" borderId="0">
      <alignment vertical="center"/>
    </xf>
    <xf numFmtId="0" fontId="6" fillId="0" borderId="0">
      <alignment vertical="center"/>
    </xf>
    <xf numFmtId="0" fontId="89" fillId="0" borderId="0"/>
    <xf numFmtId="0" fontId="89" fillId="0" borderId="0">
      <alignment vertical="center"/>
    </xf>
    <xf numFmtId="0" fontId="68" fillId="0" borderId="0">
      <alignment vertical="center"/>
    </xf>
    <xf numFmtId="0" fontId="6" fillId="0" borderId="0"/>
    <xf numFmtId="0" fontId="89" fillId="0" borderId="0"/>
    <xf numFmtId="0" fontId="89" fillId="0" borderId="0">
      <alignment vertical="center"/>
    </xf>
    <xf numFmtId="0" fontId="89" fillId="0" borderId="0">
      <alignment vertical="center"/>
    </xf>
    <xf numFmtId="0" fontId="89" fillId="0" borderId="0">
      <alignment vertical="center"/>
    </xf>
    <xf numFmtId="0" fontId="17" fillId="0" borderId="0"/>
    <xf numFmtId="0" fontId="89" fillId="0" borderId="0">
      <alignment vertical="center"/>
    </xf>
    <xf numFmtId="0" fontId="89" fillId="0" borderId="0">
      <alignment vertical="center"/>
    </xf>
    <xf numFmtId="0" fontId="89" fillId="0" borderId="0">
      <alignment vertical="center"/>
    </xf>
    <xf numFmtId="179" fontId="89" fillId="0" borderId="0" applyFont="0" applyFill="0" applyBorder="0" applyAlignment="0" applyProtection="0"/>
    <xf numFmtId="0" fontId="89" fillId="0" borderId="0">
      <alignment vertical="center"/>
    </xf>
    <xf numFmtId="0" fontId="17" fillId="0" borderId="0"/>
    <xf numFmtId="0" fontId="68" fillId="0" borderId="0">
      <alignment vertical="center"/>
    </xf>
    <xf numFmtId="0" fontId="89" fillId="0" borderId="0"/>
    <xf numFmtId="0" fontId="89" fillId="0" borderId="0">
      <alignment vertical="center"/>
    </xf>
    <xf numFmtId="0" fontId="61" fillId="0" borderId="0" applyNumberFormat="0" applyFill="0" applyBorder="0" applyAlignment="0" applyProtection="0">
      <alignment vertical="center"/>
    </xf>
    <xf numFmtId="183" fontId="89" fillId="0" borderId="0" applyFont="0" applyFill="0" applyBorder="0" applyAlignment="0" applyProtection="0">
      <alignment vertical="center"/>
    </xf>
    <xf numFmtId="0" fontId="89" fillId="0" borderId="0">
      <alignment vertical="center"/>
    </xf>
    <xf numFmtId="0" fontId="61" fillId="0" borderId="0" applyNumberFormat="0" applyFill="0" applyBorder="0" applyAlignment="0" applyProtection="0">
      <alignment vertical="center"/>
    </xf>
    <xf numFmtId="0" fontId="89" fillId="0" borderId="0"/>
    <xf numFmtId="0" fontId="61" fillId="0" borderId="0" applyNumberFormat="0" applyFill="0" applyBorder="0" applyAlignment="0" applyProtection="0">
      <alignment vertical="center"/>
    </xf>
    <xf numFmtId="0" fontId="89" fillId="0" borderId="0"/>
    <xf numFmtId="0" fontId="61" fillId="0" borderId="0" applyNumberFormat="0" applyFill="0" applyBorder="0" applyAlignment="0" applyProtection="0">
      <alignment vertical="center"/>
    </xf>
    <xf numFmtId="0" fontId="89" fillId="0" borderId="0"/>
    <xf numFmtId="0" fontId="89" fillId="0" borderId="0">
      <alignment vertical="center"/>
    </xf>
    <xf numFmtId="0" fontId="89" fillId="0" borderId="0"/>
    <xf numFmtId="0" fontId="89" fillId="0" borderId="0"/>
    <xf numFmtId="0" fontId="89" fillId="0" borderId="0"/>
    <xf numFmtId="0" fontId="68" fillId="0" borderId="0">
      <alignment vertical="center"/>
    </xf>
    <xf numFmtId="0" fontId="89" fillId="0" borderId="0">
      <alignment vertical="center"/>
    </xf>
    <xf numFmtId="0" fontId="89" fillId="0" borderId="0">
      <alignment vertical="center"/>
    </xf>
    <xf numFmtId="0" fontId="6" fillId="0" borderId="0"/>
    <xf numFmtId="0" fontId="89" fillId="0" borderId="0">
      <alignment vertical="center"/>
    </xf>
    <xf numFmtId="0" fontId="89" fillId="0" borderId="0">
      <alignment vertical="center"/>
    </xf>
    <xf numFmtId="0" fontId="89" fillId="0" borderId="0"/>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xf numFmtId="0" fontId="89" fillId="0" borderId="0"/>
    <xf numFmtId="0" fontId="89" fillId="0" borderId="0"/>
    <xf numFmtId="0" fontId="89" fillId="0" borderId="0"/>
    <xf numFmtId="0" fontId="89" fillId="0" borderId="0">
      <alignment vertical="center"/>
    </xf>
    <xf numFmtId="0" fontId="89" fillId="0" borderId="0"/>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xf numFmtId="0" fontId="89" fillId="0" borderId="0"/>
    <xf numFmtId="0" fontId="89" fillId="0" borderId="0"/>
    <xf numFmtId="0" fontId="89" fillId="0" borderId="0"/>
    <xf numFmtId="0" fontId="68" fillId="0" borderId="0"/>
    <xf numFmtId="0" fontId="89" fillId="0" borderId="0"/>
    <xf numFmtId="0" fontId="68" fillId="0" borderId="0"/>
    <xf numFmtId="0" fontId="89" fillId="0" borderId="0"/>
    <xf numFmtId="0" fontId="17" fillId="0" borderId="0">
      <alignment vertical="center"/>
    </xf>
    <xf numFmtId="0" fontId="68" fillId="0" borderId="0">
      <alignment vertical="center"/>
    </xf>
    <xf numFmtId="0" fontId="17" fillId="0" borderId="0">
      <alignment vertical="center"/>
    </xf>
    <xf numFmtId="0" fontId="17"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alignment vertical="center"/>
    </xf>
    <xf numFmtId="0" fontId="89" fillId="0" borderId="0">
      <alignment vertical="center"/>
    </xf>
    <xf numFmtId="0" fontId="89" fillId="0" borderId="0">
      <alignment vertical="center"/>
    </xf>
    <xf numFmtId="0" fontId="89" fillId="0" borderId="0"/>
    <xf numFmtId="0" fontId="89" fillId="0" borderId="0"/>
    <xf numFmtId="0" fontId="64" fillId="18" borderId="16" applyNumberFormat="0" applyAlignment="0" applyProtection="0">
      <alignment vertical="center"/>
    </xf>
    <xf numFmtId="0" fontId="89" fillId="0" borderId="0"/>
    <xf numFmtId="0" fontId="45" fillId="24" borderId="0" applyNumberFormat="0" applyBorder="0" applyAlignment="0" applyProtection="0">
      <alignment vertical="center"/>
    </xf>
    <xf numFmtId="0" fontId="64" fillId="18" borderId="16" applyNumberFormat="0" applyAlignment="0" applyProtection="0">
      <alignment vertical="center"/>
    </xf>
    <xf numFmtId="0" fontId="89" fillId="0" borderId="0">
      <alignment vertical="center"/>
    </xf>
    <xf numFmtId="0" fontId="89" fillId="0" borderId="0"/>
    <xf numFmtId="0" fontId="89" fillId="0" borderId="0">
      <alignment vertical="center"/>
    </xf>
    <xf numFmtId="0" fontId="89" fillId="0" borderId="0"/>
    <xf numFmtId="0" fontId="17" fillId="0" borderId="0">
      <alignment vertical="center"/>
    </xf>
    <xf numFmtId="0" fontId="6" fillId="0" borderId="0">
      <alignment vertical="center"/>
    </xf>
    <xf numFmtId="0" fontId="6" fillId="0" borderId="0">
      <alignment vertical="center"/>
    </xf>
    <xf numFmtId="0" fontId="17" fillId="0" borderId="0">
      <alignment vertical="center"/>
    </xf>
    <xf numFmtId="0" fontId="17" fillId="0" borderId="0">
      <alignment vertical="center"/>
    </xf>
    <xf numFmtId="0" fontId="6" fillId="0" borderId="0">
      <alignment vertical="center"/>
    </xf>
    <xf numFmtId="0" fontId="17" fillId="0" borderId="0">
      <alignment vertical="center"/>
    </xf>
    <xf numFmtId="0" fontId="6" fillId="0" borderId="0">
      <alignment vertical="center"/>
    </xf>
    <xf numFmtId="0" fontId="89" fillId="0" borderId="0"/>
    <xf numFmtId="179" fontId="89" fillId="0" borderId="0" applyFont="0" applyFill="0" applyBorder="0" applyAlignment="0" applyProtection="0"/>
    <xf numFmtId="0" fontId="89" fillId="0" borderId="0"/>
    <xf numFmtId="0" fontId="89" fillId="0" borderId="0"/>
    <xf numFmtId="0" fontId="89" fillId="0" borderId="0">
      <alignment vertical="center"/>
    </xf>
    <xf numFmtId="0" fontId="89" fillId="0" borderId="0"/>
    <xf numFmtId="0" fontId="89" fillId="0" borderId="0">
      <alignment vertical="center"/>
    </xf>
    <xf numFmtId="179" fontId="89" fillId="0" borderId="0" applyFont="0" applyFill="0" applyBorder="0" applyAlignment="0" applyProtection="0"/>
    <xf numFmtId="0" fontId="89" fillId="0" borderId="0"/>
    <xf numFmtId="43" fontId="89" fillId="0" borderId="0" applyFont="0" applyFill="0" applyBorder="0" applyAlignment="0" applyProtection="0"/>
    <xf numFmtId="0" fontId="89" fillId="0" borderId="0"/>
    <xf numFmtId="0" fontId="49" fillId="4" borderId="0" applyNumberFormat="0" applyBorder="0" applyAlignment="0" applyProtection="0">
      <alignment vertical="center"/>
    </xf>
    <xf numFmtId="43" fontId="89" fillId="0" borderId="0" applyFont="0" applyFill="0" applyBorder="0" applyAlignment="0" applyProtection="0"/>
    <xf numFmtId="0" fontId="6" fillId="0" borderId="0">
      <alignment vertical="center"/>
    </xf>
    <xf numFmtId="0" fontId="89" fillId="0" borderId="0"/>
    <xf numFmtId="0" fontId="54" fillId="0" borderId="0"/>
    <xf numFmtId="0" fontId="65" fillId="0" borderId="0" applyNumberFormat="0" applyFill="0" applyBorder="0" applyAlignment="0" applyProtection="0">
      <alignment vertical="top"/>
      <protection locked="0"/>
    </xf>
    <xf numFmtId="0" fontId="89" fillId="0" borderId="0"/>
    <xf numFmtId="0" fontId="54" fillId="0" borderId="0"/>
    <xf numFmtId="0" fontId="65" fillId="0" borderId="0" applyNumberFormat="0" applyFill="0" applyBorder="0" applyAlignment="0" applyProtection="0">
      <alignment vertical="top"/>
      <protection locked="0"/>
    </xf>
    <xf numFmtId="0" fontId="54" fillId="0" borderId="0"/>
    <xf numFmtId="0" fontId="54" fillId="0" borderId="0"/>
    <xf numFmtId="0" fontId="49" fillId="4" borderId="0" applyNumberFormat="0" applyBorder="0" applyAlignment="0" applyProtection="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43" fontId="89" fillId="0" borderId="0" applyFont="0" applyFill="0" applyBorder="0" applyAlignment="0" applyProtection="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17" fillId="0" borderId="0"/>
    <xf numFmtId="0" fontId="89" fillId="0" borderId="0">
      <alignment vertical="center"/>
    </xf>
    <xf numFmtId="0" fontId="17" fillId="0" borderId="0"/>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89" fillId="0" borderId="0">
      <alignment vertical="center"/>
    </xf>
    <xf numFmtId="0" fontId="54" fillId="0" borderId="0"/>
    <xf numFmtId="0" fontId="89" fillId="0" borderId="0">
      <alignment vertical="center"/>
    </xf>
    <xf numFmtId="0" fontId="89" fillId="0" borderId="0">
      <alignment vertical="center"/>
    </xf>
    <xf numFmtId="0" fontId="53" fillId="0" borderId="15" applyNumberFormat="0" applyFill="0" applyAlignment="0" applyProtection="0">
      <alignment vertical="center"/>
    </xf>
    <xf numFmtId="0" fontId="89" fillId="0" borderId="0"/>
    <xf numFmtId="0" fontId="89" fillId="0" borderId="0"/>
    <xf numFmtId="179" fontId="89" fillId="0" borderId="0" applyFont="0" applyFill="0" applyBorder="0" applyAlignment="0" applyProtection="0"/>
    <xf numFmtId="0" fontId="17" fillId="0" borderId="0"/>
    <xf numFmtId="179" fontId="89" fillId="0" borderId="0" applyFont="0" applyFill="0" applyBorder="0" applyAlignment="0" applyProtection="0"/>
    <xf numFmtId="0" fontId="89" fillId="0" borderId="0"/>
    <xf numFmtId="0" fontId="89" fillId="0" borderId="0"/>
    <xf numFmtId="0" fontId="59" fillId="3" borderId="13" applyNumberFormat="0" applyAlignment="0" applyProtection="0">
      <alignment vertical="center"/>
    </xf>
    <xf numFmtId="0" fontId="89" fillId="0" borderId="0">
      <alignment vertical="center"/>
    </xf>
    <xf numFmtId="0" fontId="89" fillId="0" borderId="0">
      <alignment vertical="center"/>
    </xf>
    <xf numFmtId="0" fontId="89" fillId="0" borderId="0">
      <alignment vertical="center"/>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49" fillId="4" borderId="0" applyNumberFormat="0" applyBorder="0" applyAlignment="0" applyProtection="0">
      <alignment vertical="center"/>
    </xf>
    <xf numFmtId="0" fontId="49" fillId="4" borderId="0" applyNumberFormat="0" applyBorder="0" applyAlignment="0" applyProtection="0">
      <alignment vertical="center"/>
    </xf>
    <xf numFmtId="0" fontId="49" fillId="4" borderId="0" applyNumberFormat="0" applyBorder="0" applyAlignment="0" applyProtection="0">
      <alignment vertical="center"/>
    </xf>
    <xf numFmtId="0" fontId="49" fillId="4" borderId="0" applyNumberFormat="0" applyBorder="0" applyAlignment="0" applyProtection="0">
      <alignment vertical="center"/>
    </xf>
    <xf numFmtId="0" fontId="49" fillId="4" borderId="0" applyNumberFormat="0" applyBorder="0" applyAlignment="0" applyProtection="0">
      <alignment vertical="center"/>
    </xf>
    <xf numFmtId="0" fontId="49" fillId="4" borderId="0" applyNumberFormat="0" applyBorder="0" applyAlignment="0" applyProtection="0">
      <alignment vertical="center"/>
    </xf>
    <xf numFmtId="0" fontId="49" fillId="4" borderId="0" applyNumberFormat="0" applyBorder="0" applyAlignment="0" applyProtection="0">
      <alignment vertical="center"/>
    </xf>
    <xf numFmtId="0" fontId="49" fillId="4" borderId="0" applyNumberFormat="0" applyBorder="0" applyAlignment="0" applyProtection="0">
      <alignment vertical="center"/>
    </xf>
    <xf numFmtId="0" fontId="49" fillId="4" borderId="0" applyNumberFormat="0" applyBorder="0" applyAlignment="0" applyProtection="0">
      <alignment vertical="center"/>
    </xf>
    <xf numFmtId="0" fontId="49" fillId="4" borderId="0" applyNumberFormat="0" applyBorder="0" applyAlignment="0" applyProtection="0">
      <alignment vertical="center"/>
    </xf>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0" fontId="49" fillId="4" borderId="0" applyNumberFormat="0" applyBorder="0" applyAlignment="0" applyProtection="0">
      <alignment vertical="center"/>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179" fontId="89" fillId="0" borderId="0" applyFont="0" applyFill="0" applyBorder="0" applyAlignment="0" applyProtection="0"/>
    <xf numFmtId="0" fontId="15" fillId="0" borderId="20" applyNumberFormat="0" applyFill="0" applyAlignment="0" applyProtection="0">
      <alignment vertical="center"/>
    </xf>
    <xf numFmtId="0" fontId="15" fillId="0" borderId="20" applyNumberFormat="0" applyFill="0" applyAlignment="0" applyProtection="0">
      <alignment vertical="center"/>
    </xf>
    <xf numFmtId="0" fontId="15" fillId="0" borderId="20" applyNumberFormat="0" applyFill="0" applyAlignment="0" applyProtection="0">
      <alignment vertical="center"/>
    </xf>
    <xf numFmtId="0" fontId="15" fillId="0" borderId="24" applyNumberFormat="0" applyFill="0" applyAlignment="0" applyProtection="0">
      <alignment vertical="center"/>
    </xf>
    <xf numFmtId="0" fontId="15" fillId="0" borderId="24" applyNumberFormat="0" applyFill="0" applyAlignment="0" applyProtection="0">
      <alignment vertical="center"/>
    </xf>
    <xf numFmtId="179" fontId="89" fillId="0" borderId="0" applyFont="0" applyFill="0" applyBorder="0" applyAlignment="0" applyProtection="0">
      <alignment vertical="center"/>
    </xf>
    <xf numFmtId="0" fontId="15" fillId="0" borderId="24" applyNumberFormat="0" applyFill="0" applyAlignment="0" applyProtection="0">
      <alignment vertical="center"/>
    </xf>
    <xf numFmtId="179" fontId="89" fillId="0" borderId="0" applyFont="0" applyFill="0" applyBorder="0" applyAlignment="0" applyProtection="0">
      <alignment vertical="center"/>
    </xf>
    <xf numFmtId="0" fontId="61" fillId="0" borderId="0" applyNumberFormat="0" applyFill="0" applyBorder="0" applyAlignment="0" applyProtection="0">
      <alignment vertical="center"/>
    </xf>
    <xf numFmtId="0" fontId="15" fillId="0" borderId="20" applyNumberFormat="0" applyFill="0" applyAlignment="0" applyProtection="0">
      <alignment vertical="center"/>
    </xf>
    <xf numFmtId="0" fontId="15" fillId="0" borderId="20" applyNumberFormat="0" applyFill="0" applyAlignment="0" applyProtection="0">
      <alignment vertical="center"/>
    </xf>
    <xf numFmtId="0" fontId="61" fillId="0" borderId="0" applyNumberFormat="0" applyFill="0" applyBorder="0" applyAlignment="0" applyProtection="0">
      <alignment vertical="center"/>
    </xf>
    <xf numFmtId="0" fontId="15" fillId="0" borderId="20" applyNumberFormat="0" applyFill="0" applyAlignment="0" applyProtection="0">
      <alignment vertical="center"/>
    </xf>
    <xf numFmtId="0" fontId="15" fillId="0" borderId="20" applyNumberFormat="0" applyFill="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179" fontId="89" fillId="0" borderId="0" applyFont="0" applyFill="0" applyBorder="0" applyAlignment="0" applyProtection="0">
      <alignment vertical="center"/>
    </xf>
    <xf numFmtId="0" fontId="53" fillId="0" borderId="15" applyNumberFormat="0" applyFill="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alignment vertical="center"/>
    </xf>
    <xf numFmtId="0" fontId="59" fillId="11" borderId="13" applyNumberFormat="0" applyAlignment="0" applyProtection="0">
      <alignment vertical="center"/>
    </xf>
    <xf numFmtId="179" fontId="89" fillId="0" borderId="0" applyFont="0" applyFill="0" applyBorder="0" applyAlignment="0" applyProtection="0"/>
    <xf numFmtId="0" fontId="64" fillId="18" borderId="16" applyNumberFormat="0" applyAlignment="0" applyProtection="0">
      <alignment vertical="center"/>
    </xf>
    <xf numFmtId="179" fontId="89" fillId="0" borderId="0" applyFont="0" applyFill="0" applyBorder="0" applyAlignment="0" applyProtection="0">
      <alignment vertical="center"/>
    </xf>
    <xf numFmtId="0" fontId="46" fillId="7" borderId="13" applyNumberFormat="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0" fontId="46" fillId="7" borderId="13" applyNumberFormat="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alignment vertical="center"/>
    </xf>
    <xf numFmtId="0" fontId="89" fillId="6" borderId="12" applyNumberFormat="0" applyFont="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179" fontId="89" fillId="0" borderId="0" applyFont="0" applyFill="0" applyBorder="0" applyAlignment="0" applyProtection="0"/>
    <xf numFmtId="179" fontId="89" fillId="0" borderId="0" applyFont="0" applyFill="0" applyBorder="0" applyAlignment="0" applyProtection="0">
      <alignment vertical="center"/>
    </xf>
    <xf numFmtId="179" fontId="89" fillId="0" borderId="0" applyFont="0" applyFill="0" applyBorder="0" applyAlignment="0" applyProtection="0">
      <alignment vertical="center"/>
    </xf>
    <xf numFmtId="179" fontId="89" fillId="0" borderId="0" applyFont="0" applyFill="0" applyBorder="0" applyAlignment="0" applyProtection="0"/>
    <xf numFmtId="0" fontId="59" fillId="3" borderId="13" applyNumberFormat="0" applyAlignment="0" applyProtection="0">
      <alignment vertical="center"/>
    </xf>
    <xf numFmtId="0" fontId="59" fillId="11"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11" borderId="13" applyNumberFormat="0" applyAlignment="0" applyProtection="0">
      <alignment vertical="center"/>
    </xf>
    <xf numFmtId="0" fontId="59" fillId="11" borderId="13" applyNumberFormat="0" applyAlignment="0" applyProtection="0">
      <alignment vertical="center"/>
    </xf>
    <xf numFmtId="0" fontId="59" fillId="11" borderId="13" applyNumberFormat="0" applyAlignment="0" applyProtection="0">
      <alignment vertical="center"/>
    </xf>
    <xf numFmtId="0" fontId="59" fillId="3" borderId="13" applyNumberFormat="0" applyAlignment="0" applyProtection="0">
      <alignment vertical="center"/>
    </xf>
    <xf numFmtId="0" fontId="59" fillId="11" borderId="13" applyNumberFormat="0" applyAlignment="0" applyProtection="0">
      <alignment vertical="center"/>
    </xf>
    <xf numFmtId="0" fontId="59" fillId="11" borderId="13" applyNumberFormat="0" applyAlignment="0" applyProtection="0">
      <alignment vertical="center"/>
    </xf>
    <xf numFmtId="0" fontId="59" fillId="11" borderId="13" applyNumberFormat="0" applyAlignment="0" applyProtection="0">
      <alignment vertical="center"/>
    </xf>
    <xf numFmtId="0" fontId="59" fillId="3" borderId="13" applyNumberFormat="0" applyAlignment="0" applyProtection="0">
      <alignment vertical="center"/>
    </xf>
    <xf numFmtId="0" fontId="59" fillId="11"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3" borderId="13" applyNumberFormat="0" applyAlignment="0" applyProtection="0">
      <alignment vertical="center"/>
    </xf>
    <xf numFmtId="0" fontId="59" fillId="11" borderId="13" applyNumberFormat="0" applyAlignment="0" applyProtection="0">
      <alignment vertical="center"/>
    </xf>
    <xf numFmtId="0" fontId="58" fillId="18" borderId="16" applyNumberFormat="0" applyAlignment="0" applyProtection="0">
      <alignment vertical="center"/>
    </xf>
    <xf numFmtId="0" fontId="58" fillId="18" borderId="16" applyNumberFormat="0" applyAlignment="0" applyProtection="0">
      <alignment vertical="center"/>
    </xf>
    <xf numFmtId="0" fontId="58" fillId="18" borderId="16" applyNumberFormat="0" applyAlignment="0" applyProtection="0">
      <alignment vertical="center"/>
    </xf>
    <xf numFmtId="0" fontId="64" fillId="18" borderId="16" applyNumberFormat="0" applyAlignment="0" applyProtection="0">
      <alignment vertical="center"/>
    </xf>
    <xf numFmtId="0" fontId="64" fillId="18" borderId="16" applyNumberFormat="0" applyAlignment="0" applyProtection="0">
      <alignment vertical="center"/>
    </xf>
    <xf numFmtId="0" fontId="64" fillId="18" borderId="16" applyNumberFormat="0" applyAlignment="0" applyProtection="0">
      <alignment vertical="center"/>
    </xf>
    <xf numFmtId="0" fontId="64" fillId="18" borderId="16" applyNumberFormat="0" applyAlignment="0" applyProtection="0">
      <alignment vertical="center"/>
    </xf>
    <xf numFmtId="0" fontId="64" fillId="18" borderId="16" applyNumberFormat="0" applyAlignment="0" applyProtection="0">
      <alignment vertical="center"/>
    </xf>
    <xf numFmtId="0" fontId="64" fillId="18" borderId="16" applyNumberFormat="0" applyAlignment="0" applyProtection="0">
      <alignment vertical="center"/>
    </xf>
    <xf numFmtId="0" fontId="64" fillId="18" borderId="16" applyNumberFormat="0" applyAlignment="0" applyProtection="0">
      <alignment vertical="center"/>
    </xf>
    <xf numFmtId="0" fontId="64" fillId="18" borderId="16" applyNumberFormat="0" applyAlignment="0" applyProtection="0">
      <alignment vertical="center"/>
    </xf>
    <xf numFmtId="0" fontId="64" fillId="18" borderId="16" applyNumberFormat="0" applyAlignment="0" applyProtection="0">
      <alignment vertical="center"/>
    </xf>
    <xf numFmtId="0" fontId="64" fillId="18" borderId="16" applyNumberFormat="0" applyAlignment="0" applyProtection="0">
      <alignment vertical="center"/>
    </xf>
    <xf numFmtId="0" fontId="64" fillId="18" borderId="16" applyNumberFormat="0" applyAlignment="0" applyProtection="0">
      <alignment vertical="center"/>
    </xf>
    <xf numFmtId="0" fontId="64" fillId="18" borderId="16" applyNumberFormat="0" applyAlignment="0" applyProtection="0">
      <alignment vertical="center"/>
    </xf>
    <xf numFmtId="43" fontId="89" fillId="0" borderId="0" applyFont="0" applyFill="0" applyBorder="0" applyAlignment="0" applyProtection="0">
      <alignment vertical="center"/>
    </xf>
    <xf numFmtId="0" fontId="64" fillId="18" borderId="16" applyNumberFormat="0" applyAlignment="0" applyProtection="0">
      <alignment vertical="center"/>
    </xf>
    <xf numFmtId="0" fontId="58" fillId="18" borderId="16" applyNumberFormat="0" applyAlignment="0" applyProtection="0">
      <alignment vertical="center"/>
    </xf>
    <xf numFmtId="0" fontId="58" fillId="18" borderId="16" applyNumberFormat="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53" fillId="0" borderId="15" applyNumberFormat="0" applyFill="0" applyAlignment="0" applyProtection="0">
      <alignment vertical="center"/>
    </xf>
    <xf numFmtId="0" fontId="53" fillId="0" borderId="15" applyNumberFormat="0" applyFill="0" applyAlignment="0" applyProtection="0">
      <alignment vertical="center"/>
    </xf>
    <xf numFmtId="0" fontId="86" fillId="0" borderId="0">
      <alignment vertical="center"/>
    </xf>
    <xf numFmtId="0"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17" fillId="0" borderId="0" applyFont="0" applyFill="0" applyBorder="0" applyAlignment="0" applyProtection="0">
      <alignment vertical="center"/>
    </xf>
    <xf numFmtId="43" fontId="17"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17"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0" fontId="45" fillId="12" borderId="0" applyNumberFormat="0" applyBorder="0" applyAlignment="0" applyProtection="0">
      <alignment vertical="center"/>
    </xf>
    <xf numFmtId="43" fontId="89" fillId="0" borderId="0" applyFont="0" applyFill="0" applyBorder="0" applyAlignment="0" applyProtection="0"/>
    <xf numFmtId="0" fontId="45" fillId="15" borderId="0" applyNumberFormat="0" applyBorder="0" applyAlignment="0" applyProtection="0">
      <alignment vertical="center"/>
    </xf>
    <xf numFmtId="43" fontId="89" fillId="0" borderId="0" applyFont="0" applyFill="0" applyBorder="0" applyAlignment="0" applyProtection="0"/>
    <xf numFmtId="0" fontId="45" fillId="24" borderId="0" applyNumberFormat="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17"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17" fillId="0" borderId="0" applyFont="0" applyFill="0" applyBorder="0" applyAlignment="0" applyProtection="0">
      <alignment vertical="center"/>
    </xf>
    <xf numFmtId="43" fontId="17"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17"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17" fillId="0" borderId="0" applyFont="0" applyFill="0" applyBorder="0" applyAlignment="0" applyProtection="0">
      <alignment vertical="center"/>
    </xf>
    <xf numFmtId="43" fontId="17" fillId="0" borderId="0" applyFont="0" applyFill="0" applyBorder="0" applyAlignment="0" applyProtection="0">
      <alignment vertical="center"/>
    </xf>
    <xf numFmtId="43" fontId="89" fillId="0" borderId="0" applyFont="0" applyFill="0" applyBorder="0" applyAlignment="0" applyProtection="0">
      <alignment vertical="center"/>
    </xf>
    <xf numFmtId="43" fontId="17"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0" fontId="57" fillId="12" borderId="0" applyNumberFormat="0" applyBorder="0" applyAlignment="0" applyProtection="0">
      <alignment vertical="center"/>
    </xf>
    <xf numFmtId="43" fontId="89" fillId="0" borderId="0" applyFont="0" applyFill="0" applyBorder="0" applyAlignment="0" applyProtection="0"/>
    <xf numFmtId="0" fontId="57" fillId="12" borderId="0" applyNumberFormat="0" applyBorder="0" applyAlignment="0" applyProtection="0">
      <alignment vertical="center"/>
    </xf>
    <xf numFmtId="43" fontId="89" fillId="0" borderId="0" applyFont="0" applyFill="0" applyBorder="0" applyAlignment="0" applyProtection="0">
      <alignment vertical="center"/>
    </xf>
    <xf numFmtId="0" fontId="45" fillId="12" borderId="0" applyNumberFormat="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0" fontId="57" fillId="12" borderId="0" applyNumberFormat="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0" fontId="45" fillId="12" borderId="0" applyNumberFormat="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0" fontId="57" fillId="26" borderId="0" applyNumberFormat="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0" fontId="45" fillId="15" borderId="0" applyNumberFormat="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0" fontId="63" fillId="11" borderId="19" applyNumberFormat="0" applyAlignment="0" applyProtection="0">
      <alignment vertical="center"/>
    </xf>
    <xf numFmtId="43" fontId="89" fillId="0" borderId="0" applyFont="0" applyFill="0" applyBorder="0" applyAlignment="0" applyProtection="0"/>
    <xf numFmtId="0" fontId="57" fillId="24" borderId="0" applyNumberFormat="0" applyBorder="0" applyAlignment="0" applyProtection="0">
      <alignment vertical="center"/>
    </xf>
    <xf numFmtId="0" fontId="63" fillId="11" borderId="19" applyNumberFormat="0" applyAlignment="0" applyProtection="0">
      <alignment vertical="center"/>
    </xf>
    <xf numFmtId="43" fontId="89" fillId="0" borderId="0" applyFont="0" applyFill="0" applyBorder="0" applyAlignment="0" applyProtection="0">
      <alignment vertical="center"/>
    </xf>
    <xf numFmtId="0" fontId="63" fillId="11" borderId="19" applyNumberFormat="0" applyAlignment="0" applyProtection="0">
      <alignment vertical="center"/>
    </xf>
    <xf numFmtId="43" fontId="89" fillId="0" borderId="0" applyFont="0" applyFill="0" applyBorder="0" applyAlignment="0" applyProtection="0"/>
    <xf numFmtId="0" fontId="45" fillId="24" borderId="0" applyNumberFormat="0" applyBorder="0" applyAlignment="0" applyProtection="0">
      <alignment vertical="center"/>
    </xf>
    <xf numFmtId="0" fontId="63" fillId="11" borderId="19" applyNumberFormat="0" applyAlignment="0" applyProtection="0">
      <alignment vertical="center"/>
    </xf>
    <xf numFmtId="43" fontId="89" fillId="0" borderId="0" applyFont="0" applyFill="0" applyBorder="0" applyAlignment="0" applyProtection="0">
      <alignment vertical="center"/>
    </xf>
    <xf numFmtId="0" fontId="63" fillId="3" borderId="19" applyNumberFormat="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xf numFmtId="0" fontId="63" fillId="11" borderId="19" applyNumberFormat="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0" fontId="57" fillId="25" borderId="0" applyNumberFormat="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0" fontId="45" fillId="25" borderId="0" applyNumberFormat="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0" fontId="89" fillId="6" borderId="12" applyNumberFormat="0" applyFont="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0" fontId="52" fillId="10" borderId="0" applyNumberFormat="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1" fontId="17" fillId="0" borderId="0" applyFont="0" applyFill="0" applyBorder="0" applyAlignment="0" applyProtection="0">
      <alignment vertical="center"/>
    </xf>
    <xf numFmtId="0" fontId="87" fillId="0" borderId="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45" fillId="22"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45" fillId="22" borderId="0" applyNumberFormat="0" applyBorder="0" applyAlignment="0" applyProtection="0">
      <alignment vertical="center"/>
    </xf>
    <xf numFmtId="0" fontId="57" fillId="24"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45" fillId="22"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45" fillId="22" borderId="0" applyNumberFormat="0" applyBorder="0" applyAlignment="0" applyProtection="0">
      <alignment vertical="center"/>
    </xf>
    <xf numFmtId="0" fontId="57" fillId="24"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57" fillId="17" borderId="0" applyNumberFormat="0" applyBorder="0" applyAlignment="0" applyProtection="0">
      <alignment vertical="center"/>
    </xf>
    <xf numFmtId="0" fontId="57" fillId="17" borderId="0" applyNumberFormat="0" applyBorder="0" applyAlignment="0" applyProtection="0">
      <alignment vertical="center"/>
    </xf>
    <xf numFmtId="0" fontId="57" fillId="17" borderId="0" applyNumberFormat="0" applyBorder="0" applyAlignment="0" applyProtection="0">
      <alignment vertical="center"/>
    </xf>
    <xf numFmtId="0" fontId="45" fillId="17" borderId="0" applyNumberFormat="0" applyBorder="0" applyAlignment="0" applyProtection="0">
      <alignment vertical="center"/>
    </xf>
    <xf numFmtId="0" fontId="57"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45" fillId="17" borderId="0" applyNumberFormat="0" applyBorder="0" applyAlignment="0" applyProtection="0">
      <alignment vertical="center"/>
    </xf>
    <xf numFmtId="0" fontId="57" fillId="17" borderId="0" applyNumberFormat="0" applyBorder="0" applyAlignment="0" applyProtection="0">
      <alignment vertical="center"/>
    </xf>
    <xf numFmtId="0" fontId="57" fillId="17" borderId="0" applyNumberFormat="0" applyBorder="0" applyAlignment="0" applyProtection="0">
      <alignment vertical="center"/>
    </xf>
    <xf numFmtId="0" fontId="57" fillId="17" borderId="0" applyNumberFormat="0" applyBorder="0" applyAlignment="0" applyProtection="0">
      <alignment vertical="center"/>
    </xf>
    <xf numFmtId="0" fontId="57" fillId="17" borderId="0" applyNumberFormat="0" applyBorder="0" applyAlignment="0" applyProtection="0">
      <alignment vertical="center"/>
    </xf>
    <xf numFmtId="0" fontId="57" fillId="17" borderId="0" applyNumberFormat="0" applyBorder="0" applyAlignment="0" applyProtection="0">
      <alignment vertical="center"/>
    </xf>
    <xf numFmtId="0" fontId="57" fillId="17" borderId="0" applyNumberFormat="0" applyBorder="0" applyAlignment="0" applyProtection="0">
      <alignment vertical="center"/>
    </xf>
    <xf numFmtId="0" fontId="45" fillId="17" borderId="0" applyNumberFormat="0" applyBorder="0" applyAlignment="0" applyProtection="0">
      <alignment vertical="center"/>
    </xf>
    <xf numFmtId="0" fontId="57" fillId="17"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45" fillId="12"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45" fillId="12" borderId="0" applyNumberFormat="0" applyBorder="0" applyAlignment="0" applyProtection="0">
      <alignment vertical="center"/>
    </xf>
    <xf numFmtId="0" fontId="57" fillId="12"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57" fillId="26" borderId="0" applyNumberFormat="0" applyBorder="0" applyAlignment="0" applyProtection="0">
      <alignment vertical="center"/>
    </xf>
    <xf numFmtId="0" fontId="57" fillId="26" borderId="0" applyNumberFormat="0" applyBorder="0" applyAlignment="0" applyProtection="0">
      <alignment vertical="center"/>
    </xf>
    <xf numFmtId="0" fontId="57" fillId="26" borderId="0" applyNumberFormat="0" applyBorder="0" applyAlignment="0" applyProtection="0">
      <alignment vertical="center"/>
    </xf>
    <xf numFmtId="0" fontId="57" fillId="26" borderId="0" applyNumberFormat="0" applyBorder="0" applyAlignment="0" applyProtection="0">
      <alignment vertical="center"/>
    </xf>
    <xf numFmtId="0" fontId="57" fillId="26" borderId="0" applyNumberFormat="0" applyBorder="0" applyAlignment="0" applyProtection="0">
      <alignment vertical="center"/>
    </xf>
    <xf numFmtId="0" fontId="57" fillId="26" borderId="0" applyNumberFormat="0" applyBorder="0" applyAlignment="0" applyProtection="0">
      <alignment vertical="center"/>
    </xf>
    <xf numFmtId="0" fontId="57" fillId="26" borderId="0" applyNumberFormat="0" applyBorder="0" applyAlignment="0" applyProtection="0">
      <alignment vertical="center"/>
    </xf>
    <xf numFmtId="0" fontId="45" fillId="15" borderId="0" applyNumberFormat="0" applyBorder="0" applyAlignment="0" applyProtection="0">
      <alignment vertical="center"/>
    </xf>
    <xf numFmtId="0" fontId="57" fillId="26"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57" fillId="26" borderId="0" applyNumberFormat="0" applyBorder="0" applyAlignment="0" applyProtection="0">
      <alignment vertical="center"/>
    </xf>
    <xf numFmtId="0" fontId="57" fillId="26" borderId="0" applyNumberFormat="0" applyBorder="0" applyAlignment="0" applyProtection="0">
      <alignment vertical="center"/>
    </xf>
    <xf numFmtId="0" fontId="57" fillId="26" borderId="0" applyNumberFormat="0" applyBorder="0" applyAlignment="0" applyProtection="0">
      <alignment vertical="center"/>
    </xf>
    <xf numFmtId="0" fontId="57" fillId="26" borderId="0" applyNumberFormat="0" applyBorder="0" applyAlignment="0" applyProtection="0">
      <alignment vertical="center"/>
    </xf>
    <xf numFmtId="0" fontId="57" fillId="26" borderId="0" applyNumberFormat="0" applyBorder="0" applyAlignment="0" applyProtection="0">
      <alignment vertical="center"/>
    </xf>
    <xf numFmtId="0" fontId="57" fillId="26" borderId="0" applyNumberFormat="0" applyBorder="0" applyAlignment="0" applyProtection="0">
      <alignment vertical="center"/>
    </xf>
    <xf numFmtId="0" fontId="45" fillId="15" borderId="0" applyNumberFormat="0" applyBorder="0" applyAlignment="0" applyProtection="0">
      <alignment vertical="center"/>
    </xf>
    <xf numFmtId="0" fontId="57" fillId="26"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45"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63" fillId="11" borderId="19" applyNumberFormat="0" applyAlignment="0" applyProtection="0">
      <alignment vertical="center"/>
    </xf>
    <xf numFmtId="0" fontId="45" fillId="24" borderId="0" applyNumberFormat="0" applyBorder="0" applyAlignment="0" applyProtection="0">
      <alignment vertical="center"/>
    </xf>
    <xf numFmtId="0" fontId="63" fillId="11" borderId="19" applyNumberFormat="0" applyAlignment="0" applyProtection="0">
      <alignment vertical="center"/>
    </xf>
    <xf numFmtId="0" fontId="57"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45"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45" fillId="24" borderId="0" applyNumberFormat="0" applyBorder="0" applyAlignment="0" applyProtection="0">
      <alignment vertical="center"/>
    </xf>
    <xf numFmtId="0" fontId="57" fillId="24"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45"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45" fillId="25" borderId="0" applyNumberFormat="0" applyBorder="0" applyAlignment="0" applyProtection="0">
      <alignment vertical="center"/>
    </xf>
    <xf numFmtId="0" fontId="57"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57" fillId="25" borderId="0" applyNumberFormat="0" applyBorder="0" applyAlignment="0" applyProtection="0">
      <alignment vertical="center"/>
    </xf>
    <xf numFmtId="0" fontId="45" fillId="25" borderId="0" applyNumberFormat="0" applyBorder="0" applyAlignment="0" applyProtection="0">
      <alignment vertical="center"/>
    </xf>
    <xf numFmtId="0" fontId="57" fillId="25"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11" borderId="19" applyNumberFormat="0" applyAlignment="0" applyProtection="0">
      <alignment vertical="center"/>
    </xf>
    <xf numFmtId="0" fontId="63" fillId="11" borderId="19" applyNumberFormat="0" applyAlignment="0" applyProtection="0">
      <alignment vertical="center"/>
    </xf>
    <xf numFmtId="0" fontId="63" fillId="11" borderId="19" applyNumberFormat="0" applyAlignment="0" applyProtection="0">
      <alignment vertical="center"/>
    </xf>
    <xf numFmtId="0" fontId="63" fillId="11" borderId="19" applyNumberFormat="0" applyAlignment="0" applyProtection="0">
      <alignment vertical="center"/>
    </xf>
    <xf numFmtId="0" fontId="63" fillId="11" borderId="19" applyNumberFormat="0" applyAlignment="0" applyProtection="0">
      <alignment vertical="center"/>
    </xf>
    <xf numFmtId="0" fontId="63" fillId="11" borderId="19" applyNumberFormat="0" applyAlignment="0" applyProtection="0">
      <alignment vertical="center"/>
    </xf>
    <xf numFmtId="0" fontId="63" fillId="11" borderId="19" applyNumberFormat="0" applyAlignment="0" applyProtection="0">
      <alignment vertical="center"/>
    </xf>
    <xf numFmtId="0" fontId="63" fillId="11" borderId="19" applyNumberFormat="0" applyAlignment="0" applyProtection="0">
      <alignment vertical="center"/>
    </xf>
    <xf numFmtId="0" fontId="63" fillId="11" borderId="19" applyNumberFormat="0" applyAlignment="0" applyProtection="0">
      <alignment vertical="center"/>
    </xf>
    <xf numFmtId="0" fontId="63" fillId="11" borderId="19" applyNumberFormat="0" applyAlignment="0" applyProtection="0">
      <alignment vertical="center"/>
    </xf>
    <xf numFmtId="0" fontId="63" fillId="11" borderId="19" applyNumberFormat="0" applyAlignment="0" applyProtection="0">
      <alignment vertical="center"/>
    </xf>
    <xf numFmtId="0" fontId="63" fillId="11" borderId="19" applyNumberFormat="0" applyAlignment="0" applyProtection="0">
      <alignment vertical="center"/>
    </xf>
    <xf numFmtId="0" fontId="63" fillId="3" borderId="19" applyNumberFormat="0" applyAlignment="0" applyProtection="0">
      <alignment vertical="center"/>
    </xf>
    <xf numFmtId="0" fontId="63" fillId="11"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63" fillId="3" borderId="19"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89" fillId="6" borderId="12" applyNumberFormat="0" applyFon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46" fillId="7" borderId="13" applyNumberFormat="0" applyAlignment="0" applyProtection="0">
      <alignment vertical="center"/>
    </xf>
    <xf numFmtId="0" fontId="89" fillId="6" borderId="12" applyNumberFormat="0" applyFont="0" applyAlignment="0" applyProtection="0">
      <alignment vertical="center"/>
    </xf>
    <xf numFmtId="0" fontId="46" fillId="7" borderId="13" applyNumberFormat="0" applyAlignment="0" applyProtection="0">
      <alignment vertical="center"/>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0" fontId="75" fillId="0" borderId="0">
      <alignment vertical="center"/>
    </xf>
    <xf numFmtId="0" fontId="75" fillId="0" borderId="0"/>
    <xf numFmtId="186" fontId="2" fillId="0" borderId="1">
      <alignment vertical="center"/>
      <protection locked="0"/>
    </xf>
    <xf numFmtId="186" fontId="2" fillId="0" borderId="1">
      <alignment vertical="center"/>
      <protection locked="0"/>
    </xf>
    <xf numFmtId="186" fontId="2" fillId="0" borderId="1">
      <alignment vertical="center"/>
      <protection locked="0"/>
    </xf>
    <xf numFmtId="186" fontId="2" fillId="0" borderId="1">
      <alignment vertical="center"/>
      <protection locked="0"/>
    </xf>
    <xf numFmtId="186" fontId="2" fillId="0" borderId="1">
      <alignment vertical="center"/>
      <protection locked="0"/>
    </xf>
    <xf numFmtId="186" fontId="2" fillId="0" borderId="1">
      <alignment vertical="center"/>
      <protection locked="0"/>
    </xf>
    <xf numFmtId="186" fontId="2" fillId="0" borderId="1">
      <alignment vertical="center"/>
      <protection locked="0"/>
    </xf>
    <xf numFmtId="186" fontId="2" fillId="0" borderId="1">
      <alignment vertical="center"/>
      <protection locked="0"/>
    </xf>
    <xf numFmtId="186" fontId="2" fillId="0" borderId="1">
      <alignment vertical="center"/>
      <protection locked="0"/>
    </xf>
    <xf numFmtId="186" fontId="2" fillId="0" borderId="1">
      <alignment vertical="center"/>
      <protection locked="0"/>
    </xf>
    <xf numFmtId="186" fontId="2" fillId="0" borderId="1">
      <alignment vertical="center"/>
      <protection locked="0"/>
    </xf>
    <xf numFmtId="186" fontId="2" fillId="0" borderId="1">
      <alignment vertical="center"/>
      <protection locked="0"/>
    </xf>
    <xf numFmtId="0" fontId="54" fillId="0" borderId="0"/>
    <xf numFmtId="0" fontId="45" fillId="22" borderId="0" applyNumberFormat="0" applyBorder="0" applyAlignment="0" applyProtection="0">
      <alignment vertical="center"/>
    </xf>
    <xf numFmtId="0" fontId="45" fillId="24" borderId="0" applyNumberFormat="0" applyBorder="0" applyAlignment="0" applyProtection="0">
      <alignment vertical="center"/>
    </xf>
    <xf numFmtId="0" fontId="45" fillId="17" borderId="0" applyNumberFormat="0" applyBorder="0" applyAlignment="0" applyProtection="0">
      <alignment vertical="center"/>
    </xf>
    <xf numFmtId="0" fontId="45" fillId="25" borderId="0" applyNumberFormat="0" applyBorder="0" applyAlignment="0" applyProtection="0">
      <alignment vertical="center"/>
    </xf>
    <xf numFmtId="0" fontId="45" fillId="12" borderId="0" applyNumberFormat="0" applyBorder="0" applyAlignment="0" applyProtection="0">
      <alignment vertical="center"/>
    </xf>
    <xf numFmtId="0" fontId="45" fillId="18" borderId="0" applyNumberFormat="0" applyBorder="0" applyAlignment="0" applyProtection="0">
      <alignment vertical="center"/>
    </xf>
    <xf numFmtId="0" fontId="45" fillId="15" borderId="0" applyNumberFormat="0" applyBorder="0" applyAlignment="0" applyProtection="0">
      <alignment vertical="center"/>
    </xf>
    <xf numFmtId="0" fontId="45" fillId="14" borderId="0" applyNumberFormat="0" applyBorder="0" applyAlignment="0" applyProtection="0">
      <alignment vertical="center"/>
    </xf>
    <xf numFmtId="0" fontId="45" fillId="24" borderId="0" applyNumberFormat="0" applyBorder="0" applyAlignment="0" applyProtection="0">
      <alignment vertical="center"/>
    </xf>
    <xf numFmtId="0" fontId="45" fillId="22" borderId="0" applyNumberFormat="0" applyBorder="0" applyAlignment="0" applyProtection="0">
      <alignment vertical="center"/>
    </xf>
    <xf numFmtId="0" fontId="45" fillId="25" borderId="0" applyNumberFormat="0" applyBorder="0" applyAlignment="0" applyProtection="0">
      <alignment vertical="center"/>
    </xf>
    <xf numFmtId="0" fontId="45" fillId="12" borderId="0" applyNumberFormat="0" applyBorder="0" applyAlignment="0" applyProtection="0">
      <alignment vertical="center"/>
    </xf>
    <xf numFmtId="43" fontId="17" fillId="0" borderId="0" applyFont="0" applyFill="0" applyBorder="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17" fillId="6" borderId="12" applyNumberFormat="0" applyFont="0" applyAlignment="0" applyProtection="0">
      <alignment vertical="center"/>
    </xf>
    <xf numFmtId="0" fontId="89" fillId="6" borderId="12" applyNumberFormat="0" applyFont="0" applyAlignment="0" applyProtection="0">
      <alignment vertical="center"/>
    </xf>
    <xf numFmtId="0" fontId="17" fillId="6" borderId="12" applyNumberFormat="0" applyFont="0" applyAlignment="0" applyProtection="0">
      <alignment vertical="center"/>
    </xf>
    <xf numFmtId="0" fontId="89" fillId="6" borderId="12" applyNumberFormat="0" applyFont="0" applyAlignment="0" applyProtection="0">
      <alignment vertical="center"/>
    </xf>
    <xf numFmtId="0" fontId="17"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17"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17"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89" fillId="6" borderId="12" applyNumberFormat="0" applyFont="0" applyAlignment="0" applyProtection="0">
      <alignment vertical="center"/>
    </xf>
    <xf numFmtId="0" fontId="17" fillId="6" borderId="12" applyNumberFormat="0" applyFont="0" applyAlignment="0" applyProtection="0">
      <alignment vertical="center"/>
    </xf>
    <xf numFmtId="0" fontId="89" fillId="0" borderId="0"/>
    <xf numFmtId="0" fontId="89" fillId="0" borderId="0">
      <alignment vertical="center"/>
    </xf>
    <xf numFmtId="0" fontId="17" fillId="0" borderId="0">
      <alignment vertical="center"/>
    </xf>
    <xf numFmtId="43"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89" fillId="0" borderId="0">
      <alignment vertical="center"/>
    </xf>
    <xf numFmtId="0" fontId="89" fillId="0" borderId="0">
      <alignment vertical="center"/>
    </xf>
    <xf numFmtId="0" fontId="89" fillId="0" borderId="0"/>
    <xf numFmtId="0" fontId="89" fillId="0" borderId="0"/>
    <xf numFmtId="0" fontId="89" fillId="0" borderId="0"/>
    <xf numFmtId="0" fontId="89" fillId="0" borderId="0"/>
    <xf numFmtId="41" fontId="17" fillId="0" borderId="0" applyFont="0" applyFill="0" applyBorder="0" applyAlignment="0" applyProtection="0">
      <alignment vertical="center"/>
    </xf>
    <xf numFmtId="41" fontId="17" fillId="0" borderId="0" applyFont="0" applyFill="0" applyBorder="0" applyAlignment="0" applyProtection="0">
      <alignment vertical="center"/>
    </xf>
  </cellStyleXfs>
  <cellXfs count="244">
    <xf numFmtId="0" fontId="0" fillId="0" borderId="0" xfId="0" applyAlignment="1">
      <alignment vertical="center"/>
    </xf>
    <xf numFmtId="0" fontId="89" fillId="0" borderId="0" xfId="519" applyAlignment="1"/>
    <xf numFmtId="0" fontId="89" fillId="0" borderId="0" xfId="519" applyAlignment="1">
      <alignment vertical="center"/>
    </xf>
    <xf numFmtId="0" fontId="2" fillId="0" borderId="0" xfId="519" applyFont="1" applyAlignment="1"/>
    <xf numFmtId="0" fontId="3" fillId="0" borderId="0" xfId="519" applyFont="1" applyAlignment="1">
      <alignment horizontal="left" vertical="center"/>
    </xf>
    <xf numFmtId="0" fontId="4" fillId="0" borderId="0" xfId="519"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xf numFmtId="0" fontId="7" fillId="0" borderId="1" xfId="0" applyFont="1" applyBorder="1" applyAlignment="1">
      <alignment vertical="center"/>
    </xf>
    <xf numFmtId="0" fontId="89" fillId="0" borderId="0" xfId="3414" applyAlignment="1"/>
    <xf numFmtId="0" fontId="89" fillId="0" borderId="0" xfId="3414" applyFill="1" applyAlignment="1"/>
    <xf numFmtId="185" fontId="89" fillId="0" borderId="0" xfId="3414" applyNumberFormat="1" applyAlignment="1"/>
    <xf numFmtId="0" fontId="89" fillId="0" borderId="0" xfId="3414" applyAlignment="1">
      <alignment vertical="center"/>
    </xf>
    <xf numFmtId="0" fontId="0" fillId="0" borderId="0" xfId="3414" applyNumberFormat="1" applyFont="1" applyFill="1" applyBorder="1" applyAlignment="1" applyProtection="1"/>
    <xf numFmtId="0" fontId="11" fillId="0" borderId="0" xfId="3841" applyFont="1">
      <alignment vertical="center"/>
    </xf>
    <xf numFmtId="0" fontId="89" fillId="0" borderId="0" xfId="3841">
      <alignment vertical="center"/>
    </xf>
    <xf numFmtId="185" fontId="89" fillId="0" borderId="0" xfId="3841" applyNumberFormat="1" applyAlignment="1">
      <alignment horizontal="right" vertical="center"/>
    </xf>
    <xf numFmtId="0" fontId="12" fillId="0" borderId="1" xfId="3414" applyNumberFormat="1" applyFont="1" applyFill="1" applyBorder="1" applyAlignment="1" applyProtection="1">
      <alignment horizontal="center" vertical="center" wrapText="1"/>
    </xf>
    <xf numFmtId="176" fontId="13" fillId="0" borderId="1" xfId="3841" applyNumberFormat="1" applyFont="1" applyBorder="1" applyAlignment="1">
      <alignment horizontal="center" vertical="center" wrapText="1"/>
    </xf>
    <xf numFmtId="0" fontId="14" fillId="0" borderId="1" xfId="0" applyFont="1" applyBorder="1" applyAlignment="1">
      <alignment horizontal="center" vertical="center" wrapText="1"/>
    </xf>
    <xf numFmtId="185" fontId="14" fillId="0" borderId="1" xfId="0" applyNumberFormat="1" applyFont="1" applyBorder="1" applyAlignment="1">
      <alignment horizontal="center" vertical="center" wrapText="1"/>
    </xf>
    <xf numFmtId="0" fontId="15" fillId="0" borderId="1" xfId="3414" applyNumberFormat="1" applyFont="1" applyFill="1" applyBorder="1" applyAlignment="1" applyProtection="1">
      <alignment horizontal="left" vertical="center" wrapText="1"/>
    </xf>
    <xf numFmtId="192" fontId="15" fillId="0" borderId="1" xfId="3414" applyNumberFormat="1" applyFont="1" applyFill="1" applyBorder="1" applyAlignment="1" applyProtection="1">
      <alignment vertical="center" wrapText="1"/>
    </xf>
    <xf numFmtId="185" fontId="13" fillId="0" borderId="1" xfId="3022" applyNumberFormat="1" applyFont="1" applyFill="1" applyBorder="1" applyAlignment="1" applyProtection="1">
      <alignment vertical="center" wrapText="1"/>
    </xf>
    <xf numFmtId="49" fontId="2" fillId="0" borderId="1" xfId="3807" applyNumberFormat="1" applyFont="1" applyBorder="1" applyAlignment="1">
      <alignment vertical="center"/>
    </xf>
    <xf numFmtId="49" fontId="2" fillId="0" borderId="1" xfId="2815" applyNumberFormat="1" applyFont="1" applyBorder="1" applyAlignment="1">
      <alignment vertical="center"/>
    </xf>
    <xf numFmtId="0" fontId="2" fillId="0" borderId="1" xfId="3414" applyFont="1" applyFill="1" applyBorder="1" applyAlignment="1">
      <alignment vertical="center"/>
    </xf>
    <xf numFmtId="185" fontId="2" fillId="0" borderId="1" xfId="3414" applyNumberFormat="1" applyFont="1" applyBorder="1" applyAlignment="1">
      <alignment vertical="center"/>
    </xf>
    <xf numFmtId="0" fontId="2" fillId="0" borderId="1" xfId="3414" applyNumberFormat="1" applyFont="1" applyBorder="1" applyAlignment="1">
      <alignment vertical="center"/>
    </xf>
    <xf numFmtId="49" fontId="2" fillId="0" borderId="1" xfId="2819" applyNumberFormat="1" applyFont="1" applyBorder="1" applyAlignment="1">
      <alignment vertical="center"/>
    </xf>
    <xf numFmtId="0" fontId="2" fillId="0" borderId="1" xfId="3414" applyFont="1" applyBorder="1" applyAlignment="1">
      <alignment vertical="center"/>
    </xf>
    <xf numFmtId="49" fontId="2" fillId="0" borderId="1" xfId="3397" applyNumberFormat="1" applyFont="1" applyBorder="1" applyAlignment="1">
      <alignment vertical="center"/>
    </xf>
    <xf numFmtId="0" fontId="16" fillId="0" borderId="1" xfId="3414" applyNumberFormat="1" applyFont="1" applyFill="1" applyBorder="1" applyAlignment="1" applyProtection="1">
      <alignment horizontal="left" vertical="center" wrapText="1"/>
    </xf>
    <xf numFmtId="49" fontId="2" fillId="0" borderId="1" xfId="2823" applyNumberFormat="1" applyFont="1" applyBorder="1" applyAlignment="1">
      <alignment vertical="center"/>
    </xf>
    <xf numFmtId="0" fontId="17" fillId="0" borderId="1" xfId="3414" applyNumberFormat="1" applyFont="1" applyFill="1" applyBorder="1" applyAlignment="1" applyProtection="1">
      <alignment horizontal="left" vertical="center" wrapText="1"/>
    </xf>
    <xf numFmtId="49" fontId="2" fillId="0" borderId="1" xfId="3248" applyNumberFormat="1" applyFont="1" applyBorder="1" applyAlignment="1">
      <alignment vertical="center"/>
    </xf>
    <xf numFmtId="49" fontId="2" fillId="0" borderId="1" xfId="3808" applyNumberFormat="1" applyFont="1" applyBorder="1" applyAlignment="1">
      <alignment vertical="center"/>
    </xf>
    <xf numFmtId="49" fontId="2" fillId="0" borderId="1" xfId="2816" applyNumberFormat="1" applyFont="1" applyBorder="1" applyAlignment="1">
      <alignment vertical="center"/>
    </xf>
    <xf numFmtId="49" fontId="2" fillId="0" borderId="1" xfId="3805" applyNumberFormat="1" applyFont="1" applyBorder="1" applyAlignment="1">
      <alignment vertical="center"/>
    </xf>
    <xf numFmtId="49" fontId="2" fillId="0" borderId="1" xfId="3243" applyNumberFormat="1" applyFont="1" applyBorder="1" applyAlignment="1">
      <alignment vertical="center"/>
    </xf>
    <xf numFmtId="49" fontId="2" fillId="2" borderId="1" xfId="3807" applyNumberFormat="1" applyFont="1" applyFill="1" applyBorder="1" applyAlignment="1">
      <alignment vertical="center"/>
    </xf>
    <xf numFmtId="0" fontId="17" fillId="2" borderId="1" xfId="3414" applyNumberFormat="1" applyFont="1" applyFill="1" applyBorder="1" applyAlignment="1" applyProtection="1">
      <alignment horizontal="left" vertical="center" wrapText="1"/>
    </xf>
    <xf numFmtId="0" fontId="89" fillId="0" borderId="1" xfId="3414" applyFill="1" applyBorder="1" applyAlignment="1">
      <alignment vertical="center"/>
    </xf>
    <xf numFmtId="0" fontId="89" fillId="0" borderId="1" xfId="3414" applyBorder="1" applyAlignment="1">
      <alignment vertical="center"/>
    </xf>
    <xf numFmtId="185" fontId="89" fillId="0" borderId="1" xfId="3414" applyNumberFormat="1" applyBorder="1" applyAlignment="1">
      <alignment vertical="center"/>
    </xf>
    <xf numFmtId="0" fontId="89" fillId="0" borderId="0" xfId="3414" applyBorder="1" applyAlignment="1"/>
    <xf numFmtId="0" fontId="0" fillId="0" borderId="0" xfId="3440" applyFont="1" applyBorder="1" applyAlignment="1">
      <alignment vertical="center" wrapText="1"/>
    </xf>
    <xf numFmtId="0" fontId="17" fillId="0" borderId="0" xfId="0" applyFont="1" applyFill="1" applyAlignment="1">
      <alignment vertical="center"/>
    </xf>
    <xf numFmtId="0" fontId="17" fillId="0" borderId="0" xfId="0" applyFont="1" applyFill="1" applyAlignment="1">
      <alignment horizontal="center" vertical="center"/>
    </xf>
    <xf numFmtId="0" fontId="0" fillId="0" borderId="0" xfId="0" applyFont="1" applyAlignment="1">
      <alignment vertical="center"/>
    </xf>
    <xf numFmtId="0" fontId="17" fillId="0" borderId="0" xfId="0" applyFont="1" applyFill="1" applyBorder="1" applyAlignment="1">
      <alignment vertical="center"/>
    </xf>
    <xf numFmtId="0" fontId="17"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Fill="1" applyBorder="1" applyAlignment="1">
      <alignment vertical="center"/>
    </xf>
    <xf numFmtId="180" fontId="17" fillId="0" borderId="1" xfId="0" applyNumberFormat="1" applyFont="1" applyFill="1" applyBorder="1" applyAlignment="1">
      <alignment vertical="center"/>
    </xf>
    <xf numFmtId="194" fontId="17" fillId="0" borderId="1" xfId="3839" applyNumberFormat="1" applyFont="1" applyFill="1" applyBorder="1" applyAlignment="1">
      <alignment vertical="center"/>
    </xf>
    <xf numFmtId="0" fontId="17" fillId="0" borderId="8" xfId="0" applyFont="1" applyFill="1" applyBorder="1" applyAlignment="1">
      <alignment vertical="center"/>
    </xf>
    <xf numFmtId="180" fontId="17" fillId="0" borderId="0" xfId="0" applyNumberFormat="1" applyFont="1" applyFill="1" applyAlignment="1">
      <alignment vertical="center"/>
    </xf>
    <xf numFmtId="0" fontId="19" fillId="0" borderId="0" xfId="0" applyFont="1" applyAlignment="1">
      <alignment vertical="center"/>
    </xf>
    <xf numFmtId="0" fontId="17" fillId="0" borderId="0" xfId="2221">
      <alignment vertical="center"/>
    </xf>
    <xf numFmtId="0" fontId="20" fillId="0" borderId="1" xfId="2221" applyFont="1" applyBorder="1" applyAlignment="1">
      <alignment horizontal="center" vertical="center"/>
    </xf>
    <xf numFmtId="0" fontId="21" fillId="0" borderId="1" xfId="2221" applyFont="1" applyBorder="1" applyAlignment="1">
      <alignment horizontal="center" vertical="center"/>
    </xf>
    <xf numFmtId="0" fontId="22" fillId="0" borderId="9" xfId="2221" applyFont="1" applyBorder="1">
      <alignment vertical="center"/>
    </xf>
    <xf numFmtId="0" fontId="22" fillId="0" borderId="1" xfId="2221" applyFont="1" applyBorder="1">
      <alignment vertical="center"/>
    </xf>
    <xf numFmtId="0" fontId="22" fillId="0" borderId="8" xfId="2221" applyFont="1" applyBorder="1">
      <alignment vertical="center"/>
    </xf>
    <xf numFmtId="0" fontId="23" fillId="0" borderId="1" xfId="2221" applyFont="1" applyBorder="1">
      <alignment vertical="center"/>
    </xf>
    <xf numFmtId="0" fontId="21" fillId="0" borderId="1" xfId="2221" applyFont="1" applyBorder="1">
      <alignment vertical="center"/>
    </xf>
    <xf numFmtId="0" fontId="17" fillId="0" borderId="0" xfId="2221" applyFont="1" applyBorder="1" applyAlignment="1">
      <alignment horizontal="right" vertical="center"/>
    </xf>
    <xf numFmtId="0" fontId="25" fillId="0" borderId="1" xfId="0" applyFont="1" applyBorder="1" applyAlignment="1">
      <alignment horizontal="center" vertical="center"/>
    </xf>
    <xf numFmtId="0" fontId="0" fillId="0" borderId="8" xfId="0" applyBorder="1" applyAlignment="1">
      <alignment vertical="center"/>
    </xf>
    <xf numFmtId="0" fontId="0" fillId="0" borderId="1" xfId="0" applyBorder="1" applyAlignment="1">
      <alignment vertical="center"/>
    </xf>
    <xf numFmtId="0" fontId="19" fillId="0" borderId="1" xfId="0" applyFont="1" applyBorder="1" applyAlignment="1">
      <alignment vertical="center"/>
    </xf>
    <xf numFmtId="0" fontId="0" fillId="0" borderId="0" xfId="0" applyFont="1" applyBorder="1">
      <alignment vertical="center"/>
    </xf>
    <xf numFmtId="0" fontId="17" fillId="0" borderId="0" xfId="0" applyFont="1" applyFill="1" applyAlignment="1">
      <alignment horizontal="right" vertical="center"/>
    </xf>
    <xf numFmtId="0" fontId="17" fillId="0" borderId="1" xfId="0" applyFont="1" applyFill="1" applyBorder="1" applyAlignment="1">
      <alignment horizontal="left" vertical="center" indent="1"/>
    </xf>
    <xf numFmtId="180" fontId="2" fillId="0" borderId="0" xfId="3839" applyNumberFormat="1" applyFont="1" applyFill="1" applyAlignment="1">
      <alignment vertical="center"/>
    </xf>
    <xf numFmtId="3" fontId="2" fillId="0" borderId="1" xfId="0" applyNumberFormat="1" applyFont="1" applyFill="1" applyBorder="1" applyAlignment="1" applyProtection="1">
      <alignment vertical="center"/>
    </xf>
    <xf numFmtId="3" fontId="4" fillId="0" borderId="1" xfId="0" applyNumberFormat="1" applyFont="1" applyFill="1" applyBorder="1" applyAlignment="1" applyProtection="1">
      <alignment vertical="center"/>
    </xf>
    <xf numFmtId="0" fontId="17" fillId="0" borderId="1" xfId="3839" applyFont="1" applyFill="1" applyBorder="1" applyAlignment="1">
      <alignment vertical="center"/>
    </xf>
    <xf numFmtId="0" fontId="17" fillId="0" borderId="1" xfId="3839" applyFont="1" applyFill="1" applyBorder="1" applyAlignment="1">
      <alignment horizontal="center" vertical="center"/>
    </xf>
    <xf numFmtId="180" fontId="17" fillId="0" borderId="1" xfId="0" applyNumberFormat="1" applyFont="1" applyFill="1" applyBorder="1" applyAlignment="1">
      <alignment horizontal="center" vertical="center"/>
    </xf>
    <xf numFmtId="0" fontId="0" fillId="0" borderId="0" xfId="0">
      <alignment vertical="center"/>
    </xf>
    <xf numFmtId="185" fontId="0" fillId="0" borderId="0" xfId="0" applyNumberFormat="1">
      <alignment vertical="center"/>
    </xf>
    <xf numFmtId="0" fontId="0" fillId="0" borderId="0" xfId="0" applyBorder="1">
      <alignment vertical="center"/>
    </xf>
    <xf numFmtId="185" fontId="0" fillId="0" borderId="0" xfId="0" applyNumberFormat="1" applyBorder="1">
      <alignment vertical="center"/>
    </xf>
    <xf numFmtId="0" fontId="25" fillId="0" borderId="1" xfId="1594" applyFont="1" applyBorder="1" applyAlignment="1">
      <alignment horizontal="center" vertical="center"/>
    </xf>
    <xf numFmtId="0" fontId="25" fillId="0" borderId="1" xfId="1062" applyFont="1" applyFill="1" applyBorder="1" applyAlignment="1">
      <alignment horizontal="center" vertical="center" wrapText="1"/>
    </xf>
    <xf numFmtId="0" fontId="25" fillId="0" borderId="1" xfId="0" applyFont="1" applyBorder="1" applyAlignment="1">
      <alignment horizontal="center" vertical="center" wrapText="1"/>
    </xf>
    <xf numFmtId="0" fontId="7" fillId="0" borderId="1" xfId="1063" applyFont="1" applyBorder="1" applyAlignment="1">
      <alignment horizontal="center" vertical="center"/>
    </xf>
    <xf numFmtId="0" fontId="7" fillId="0" borderId="1" xfId="0" applyNumberFormat="1" applyFont="1" applyBorder="1">
      <alignment vertical="center"/>
    </xf>
    <xf numFmtId="0" fontId="7" fillId="0" borderId="1" xfId="1063" applyFont="1" applyBorder="1" applyAlignment="1">
      <alignment vertical="center"/>
    </xf>
    <xf numFmtId="0" fontId="7" fillId="0" borderId="1" xfId="1063" applyFont="1" applyBorder="1" applyAlignment="1">
      <alignment horizontal="left" vertical="center" wrapText="1"/>
    </xf>
    <xf numFmtId="0" fontId="7" fillId="0" borderId="1" xfId="1063" applyFont="1" applyBorder="1" applyAlignment="1">
      <alignment horizontal="center" vertical="center" wrapText="1"/>
    </xf>
    <xf numFmtId="0" fontId="23" fillId="0" borderId="0" xfId="0" applyFont="1">
      <alignment vertical="center"/>
    </xf>
    <xf numFmtId="0" fontId="8" fillId="0" borderId="0" xfId="0" applyFont="1">
      <alignment vertical="center"/>
    </xf>
    <xf numFmtId="0" fontId="2" fillId="0" borderId="0" xfId="0" applyFont="1">
      <alignment vertical="center"/>
    </xf>
    <xf numFmtId="185" fontId="2" fillId="0" borderId="0" xfId="0" applyNumberFormat="1" applyFont="1">
      <alignment vertical="center"/>
    </xf>
    <xf numFmtId="0" fontId="2" fillId="0" borderId="0" xfId="0" applyFont="1" applyAlignment="1">
      <alignment horizontal="center" vertical="center" wrapText="1"/>
    </xf>
    <xf numFmtId="185" fontId="2" fillId="0" borderId="0" xfId="0" applyNumberFormat="1" applyFont="1" applyAlignment="1">
      <alignment horizontal="center" vertical="center" wrapText="1"/>
    </xf>
    <xf numFmtId="0" fontId="2" fillId="0" borderId="0" xfId="0" applyFont="1" applyAlignment="1">
      <alignment horizontal="center" vertical="center"/>
    </xf>
    <xf numFmtId="185" fontId="2" fillId="0" borderId="0" xfId="0" applyNumberFormat="1" applyFont="1" applyAlignment="1">
      <alignment horizontal="center" vertical="center"/>
    </xf>
    <xf numFmtId="0" fontId="89" fillId="0" borderId="0" xfId="597" applyAlignment="1">
      <alignment vertical="center"/>
    </xf>
    <xf numFmtId="0" fontId="89" fillId="0" borderId="0" xfId="2185" applyAlignment="1">
      <alignment horizontal="center" vertical="center"/>
    </xf>
    <xf numFmtId="0" fontId="2" fillId="0" borderId="0" xfId="2185" applyFont="1" applyAlignment="1">
      <alignment horizontal="right" vertical="center"/>
    </xf>
    <xf numFmtId="0" fontId="13" fillId="0" borderId="1" xfId="2185" applyFont="1" applyBorder="1" applyAlignment="1">
      <alignment horizontal="center" vertical="center"/>
    </xf>
    <xf numFmtId="0" fontId="2" fillId="0" borderId="1" xfId="2185" applyFont="1" applyBorder="1" applyAlignment="1">
      <alignment horizontal="left" vertical="center"/>
    </xf>
    <xf numFmtId="0" fontId="7" fillId="0" borderId="1" xfId="2824" applyFont="1" applyBorder="1" applyAlignment="1">
      <alignment vertical="center" wrapText="1"/>
    </xf>
    <xf numFmtId="0" fontId="2" fillId="0" borderId="1" xfId="2185" applyFont="1" applyBorder="1" applyAlignment="1">
      <alignment vertical="center"/>
    </xf>
    <xf numFmtId="0" fontId="13" fillId="0" borderId="1" xfId="2185" applyFont="1" applyBorder="1" applyAlignment="1">
      <alignment vertical="center"/>
    </xf>
    <xf numFmtId="0" fontId="0" fillId="0" borderId="0" xfId="2824" applyFont="1" applyAlignment="1">
      <alignment horizontal="center" vertical="center"/>
    </xf>
    <xf numFmtId="0" fontId="25" fillId="0" borderId="1" xfId="2824" applyFont="1" applyBorder="1" applyAlignment="1">
      <alignment horizontal="center" vertical="center" wrapText="1"/>
    </xf>
    <xf numFmtId="0" fontId="25" fillId="0" borderId="1" xfId="2824" applyFont="1" applyBorder="1">
      <alignment vertical="center"/>
    </xf>
    <xf numFmtId="0" fontId="7" fillId="0" borderId="1" xfId="2824" applyFont="1" applyBorder="1" applyAlignment="1">
      <alignment horizontal="left" vertical="center" indent="1"/>
    </xf>
    <xf numFmtId="0" fontId="7" fillId="0" borderId="1" xfId="2824" applyFont="1" applyBorder="1">
      <alignment vertical="center"/>
    </xf>
    <xf numFmtId="0" fontId="7" fillId="2" borderId="1" xfId="2824" applyFont="1" applyFill="1" applyBorder="1" applyAlignment="1">
      <alignment horizontal="left" vertical="center" indent="1"/>
    </xf>
    <xf numFmtId="0" fontId="27" fillId="0" borderId="0" xfId="268" applyFont="1">
      <alignment vertical="center"/>
    </xf>
    <xf numFmtId="0" fontId="28" fillId="0" borderId="0" xfId="268">
      <alignment vertical="center"/>
    </xf>
    <xf numFmtId="0" fontId="28" fillId="0" borderId="0" xfId="268" applyAlignment="1">
      <alignment horizontal="right" vertical="center"/>
    </xf>
    <xf numFmtId="0" fontId="29" fillId="0" borderId="0" xfId="268" applyFont="1">
      <alignment vertical="center"/>
    </xf>
    <xf numFmtId="0" fontId="28" fillId="0" borderId="0" xfId="268" applyAlignment="1">
      <alignment horizontal="left" vertical="center" wrapText="1"/>
    </xf>
    <xf numFmtId="0" fontId="17" fillId="0" borderId="0" xfId="268" applyFont="1" applyAlignment="1">
      <alignment horizontal="right" vertical="center"/>
    </xf>
    <xf numFmtId="0" fontId="21" fillId="0" borderId="1" xfId="268" applyFont="1" applyFill="1" applyBorder="1" applyAlignment="1">
      <alignment horizontal="center" vertical="center" wrapText="1"/>
    </xf>
    <xf numFmtId="0" fontId="25" fillId="0" borderId="1" xfId="1062" applyFont="1" applyFill="1" applyBorder="1" applyAlignment="1">
      <alignment horizontal="right" vertical="center" wrapText="1"/>
    </xf>
    <xf numFmtId="0" fontId="15" fillId="0" borderId="1" xfId="268" applyFont="1" applyFill="1" applyBorder="1" applyAlignment="1">
      <alignment horizontal="center" vertical="center" wrapText="1"/>
    </xf>
    <xf numFmtId="0" fontId="25" fillId="0" borderId="1" xfId="0" applyFont="1" applyBorder="1" applyAlignment="1">
      <alignment horizontal="right" vertical="center" wrapText="1"/>
    </xf>
    <xf numFmtId="49" fontId="30" fillId="0" borderId="1" xfId="2192" applyNumberFormat="1" applyFont="1" applyFill="1" applyBorder="1" applyAlignment="1">
      <alignment horizontal="left" vertical="center" wrapText="1"/>
    </xf>
    <xf numFmtId="0" fontId="27" fillId="0" borderId="1" xfId="268" applyFont="1" applyFill="1" applyBorder="1" applyAlignment="1">
      <alignment horizontal="center" vertical="center" wrapText="1"/>
    </xf>
    <xf numFmtId="49" fontId="31" fillId="0" borderId="1" xfId="2192" applyNumberFormat="1" applyFont="1" applyFill="1" applyBorder="1" applyAlignment="1">
      <alignment horizontal="left" vertical="center" wrapText="1"/>
    </xf>
    <xf numFmtId="0" fontId="17" fillId="0" borderId="1" xfId="268" applyFont="1" applyFill="1" applyBorder="1" applyAlignment="1">
      <alignment horizontal="center" vertical="center" wrapText="1"/>
    </xf>
    <xf numFmtId="0" fontId="23" fillId="0" borderId="0" xfId="268" applyFont="1">
      <alignment vertical="center"/>
    </xf>
    <xf numFmtId="0" fontId="28" fillId="0" borderId="0" xfId="2852">
      <alignment vertical="center"/>
    </xf>
    <xf numFmtId="0" fontId="28" fillId="0" borderId="0" xfId="2852" applyAlignment="1">
      <alignment horizontal="center" vertical="center"/>
    </xf>
    <xf numFmtId="0" fontId="29" fillId="0" borderId="0" xfId="2852" applyFont="1">
      <alignment vertical="center"/>
    </xf>
    <xf numFmtId="0" fontId="2" fillId="0" borderId="0" xfId="0" applyFont="1" applyAlignment="1">
      <alignment horizontal="right" vertical="center"/>
    </xf>
    <xf numFmtId="0" fontId="21" fillId="0" borderId="1" xfId="2852" applyFont="1" applyFill="1" applyBorder="1" applyAlignment="1">
      <alignment horizontal="center" vertical="center"/>
    </xf>
    <xf numFmtId="1" fontId="25" fillId="0" borderId="1" xfId="1062" applyNumberFormat="1" applyFont="1" applyFill="1" applyBorder="1" applyAlignment="1">
      <alignment horizontal="center" vertical="center" wrapText="1"/>
    </xf>
    <xf numFmtId="0" fontId="22" fillId="0" borderId="1" xfId="3380" applyFont="1" applyFill="1" applyBorder="1" applyAlignment="1">
      <alignment horizontal="left" vertical="center"/>
    </xf>
    <xf numFmtId="0" fontId="17" fillId="0" borderId="1" xfId="2852" applyFont="1" applyBorder="1" applyAlignment="1">
      <alignment horizontal="center" vertical="center"/>
    </xf>
    <xf numFmtId="0" fontId="0" fillId="0" borderId="0" xfId="0" applyAlignment="1">
      <alignment horizontal="center" vertical="center"/>
    </xf>
    <xf numFmtId="0" fontId="0" fillId="0" borderId="0" xfId="1062" applyFont="1" applyFill="1" applyAlignment="1">
      <alignment vertical="center"/>
    </xf>
    <xf numFmtId="0" fontId="0" fillId="0" borderId="0" xfId="1062" applyFont="1" applyFill="1" applyAlignment="1">
      <alignment horizontal="center" vertical="center"/>
    </xf>
    <xf numFmtId="0" fontId="0" fillId="0" borderId="0" xfId="1062" applyFont="1" applyFill="1" applyAlignment="1"/>
    <xf numFmtId="0" fontId="33" fillId="0" borderId="0" xfId="1062" applyFont="1" applyFill="1" applyAlignment="1">
      <alignment vertical="center"/>
    </xf>
    <xf numFmtId="0" fontId="33" fillId="0" borderId="0" xfId="1062" applyFont="1" applyFill="1" applyAlignment="1">
      <alignment horizontal="center" vertical="center"/>
    </xf>
    <xf numFmtId="0" fontId="14" fillId="0" borderId="1" xfId="1062" applyFont="1" applyFill="1" applyBorder="1" applyAlignment="1">
      <alignment horizontal="center" vertical="center" wrapText="1"/>
    </xf>
    <xf numFmtId="0" fontId="34" fillId="3" borderId="1" xfId="4952" applyNumberFormat="1" applyFont="1" applyFill="1" applyBorder="1" applyAlignment="1" applyProtection="1">
      <alignment horizontal="left" vertical="center"/>
    </xf>
    <xf numFmtId="0" fontId="35" fillId="2" borderId="1" xfId="4952" applyNumberFormat="1" applyFont="1" applyFill="1" applyBorder="1" applyAlignment="1" applyProtection="1">
      <alignment horizontal="left" vertical="center"/>
    </xf>
    <xf numFmtId="0" fontId="19" fillId="0" borderId="1" xfId="0" applyFont="1" applyBorder="1" applyAlignment="1">
      <alignment horizontal="center" vertical="center"/>
    </xf>
    <xf numFmtId="0" fontId="7" fillId="0" borderId="1" xfId="0" applyFont="1" applyBorder="1" applyAlignment="1">
      <alignment horizontal="center" vertical="center" wrapText="1"/>
    </xf>
    <xf numFmtId="0" fontId="34" fillId="2" borderId="1" xfId="4952" applyNumberFormat="1" applyFont="1" applyFill="1" applyBorder="1" applyAlignment="1" applyProtection="1">
      <alignment horizontal="left" vertical="center"/>
    </xf>
    <xf numFmtId="0" fontId="34" fillId="2" borderId="1" xfId="4952" applyNumberFormat="1" applyFont="1" applyFill="1" applyBorder="1" applyAlignment="1" applyProtection="1">
      <alignment horizontal="center" vertical="center"/>
    </xf>
    <xf numFmtId="0" fontId="35" fillId="2" borderId="1" xfId="4952" applyNumberFormat="1" applyFont="1" applyFill="1" applyBorder="1" applyAlignment="1" applyProtection="1">
      <alignment horizontal="center" vertical="center"/>
    </xf>
    <xf numFmtId="0" fontId="14" fillId="0" borderId="1" xfId="861" applyFont="1" applyFill="1" applyBorder="1" applyAlignment="1">
      <alignment horizontal="center" vertical="center"/>
    </xf>
    <xf numFmtId="1" fontId="14" fillId="0" borderId="1" xfId="861" applyNumberFormat="1" applyFont="1" applyFill="1" applyBorder="1" applyAlignment="1" applyProtection="1">
      <alignment vertical="center"/>
      <protection locked="0"/>
    </xf>
    <xf numFmtId="1" fontId="14" fillId="0" borderId="1" xfId="861" applyNumberFormat="1" applyFont="1" applyFill="1" applyBorder="1" applyAlignment="1" applyProtection="1">
      <alignment horizontal="center" vertical="center"/>
      <protection locked="0"/>
    </xf>
    <xf numFmtId="0" fontId="14" fillId="0" borderId="1" xfId="861" applyFont="1" applyFill="1" applyBorder="1" applyAlignment="1">
      <alignment horizontal="center"/>
    </xf>
    <xf numFmtId="1" fontId="36" fillId="0" borderId="1" xfId="861" applyNumberFormat="1" applyFont="1" applyFill="1" applyBorder="1" applyAlignment="1" applyProtection="1">
      <alignment horizontal="left" vertical="center"/>
      <protection locked="0"/>
    </xf>
    <xf numFmtId="1" fontId="36" fillId="0" borderId="1" xfId="861" applyNumberFormat="1" applyFont="1" applyFill="1" applyBorder="1" applyAlignment="1" applyProtection="1">
      <alignment horizontal="center" vertical="center"/>
      <protection locked="0"/>
    </xf>
    <xf numFmtId="1" fontId="36" fillId="0" borderId="1" xfId="861" applyNumberFormat="1" applyFont="1" applyFill="1" applyBorder="1" applyAlignment="1" applyProtection="1">
      <alignment vertical="center"/>
      <protection locked="0"/>
    </xf>
    <xf numFmtId="0" fontId="36" fillId="0" borderId="1" xfId="0" applyFont="1" applyBorder="1" applyAlignment="1">
      <alignment vertical="center"/>
    </xf>
    <xf numFmtId="0" fontId="36" fillId="0" borderId="1" xfId="0" applyFont="1" applyBorder="1" applyAlignment="1">
      <alignment horizontal="center" vertical="center"/>
    </xf>
    <xf numFmtId="0" fontId="36" fillId="0" borderId="1" xfId="861" applyNumberFormat="1" applyFont="1" applyFill="1" applyBorder="1" applyAlignment="1" applyProtection="1">
      <alignment vertical="center"/>
      <protection locked="0"/>
    </xf>
    <xf numFmtId="0" fontId="36" fillId="0" borderId="1" xfId="861" applyNumberFormat="1" applyFont="1" applyFill="1" applyBorder="1" applyAlignment="1" applyProtection="1">
      <alignment horizontal="center" vertical="center"/>
      <protection locked="0"/>
    </xf>
    <xf numFmtId="0" fontId="36" fillId="0" borderId="1" xfId="861" applyFont="1" applyFill="1" applyBorder="1" applyAlignment="1"/>
    <xf numFmtId="0" fontId="36" fillId="0" borderId="1" xfId="861" applyFont="1" applyFill="1" applyBorder="1" applyAlignment="1">
      <alignment horizontal="center"/>
    </xf>
    <xf numFmtId="0" fontId="37" fillId="0" borderId="0" xfId="3839" applyFont="1" applyFill="1" applyAlignment="1">
      <alignment vertical="center"/>
    </xf>
    <xf numFmtId="0" fontId="17" fillId="0" borderId="0" xfId="3839" applyFont="1" applyFill="1" applyAlignment="1">
      <alignment vertical="center"/>
    </xf>
    <xf numFmtId="0" fontId="17" fillId="0" borderId="0" xfId="3839" applyFont="1" applyFill="1" applyAlignment="1">
      <alignment horizontal="center" vertical="center"/>
    </xf>
    <xf numFmtId="0" fontId="15" fillId="0" borderId="0" xfId="3839" applyFont="1" applyFill="1" applyAlignment="1">
      <alignment vertical="center"/>
    </xf>
    <xf numFmtId="194" fontId="17" fillId="0" borderId="0" xfId="3839" applyNumberFormat="1" applyFont="1" applyFill="1" applyAlignment="1">
      <alignment vertical="center"/>
    </xf>
    <xf numFmtId="194" fontId="17" fillId="0" borderId="6" xfId="3839" applyNumberFormat="1" applyFont="1" applyFill="1" applyBorder="1" applyAlignment="1">
      <alignment horizontal="right" vertical="center"/>
    </xf>
    <xf numFmtId="194" fontId="17" fillId="0" borderId="1" xfId="3839" applyNumberFormat="1" applyFont="1" applyFill="1" applyBorder="1" applyAlignment="1">
      <alignment horizontal="center" vertical="center" wrapText="1"/>
    </xf>
    <xf numFmtId="0" fontId="2" fillId="0" borderId="1" xfId="3839" applyFont="1" applyFill="1" applyBorder="1" applyAlignment="1">
      <alignment vertical="center"/>
    </xf>
    <xf numFmtId="180" fontId="17" fillId="0" borderId="1" xfId="3839" applyNumberFormat="1" applyFont="1" applyFill="1" applyBorder="1" applyAlignment="1">
      <alignment vertical="center"/>
    </xf>
    <xf numFmtId="0" fontId="2" fillId="0" borderId="1" xfId="4953" applyFont="1" applyFill="1" applyBorder="1" applyAlignment="1" applyProtection="1">
      <alignment vertical="center" wrapText="1"/>
      <protection locked="0"/>
    </xf>
    <xf numFmtId="0" fontId="2" fillId="2" borderId="1" xfId="4953" applyFont="1" applyFill="1" applyBorder="1" applyAlignment="1" applyProtection="1">
      <alignment vertical="center" wrapText="1"/>
      <protection locked="0"/>
    </xf>
    <xf numFmtId="0" fontId="15" fillId="0" borderId="1" xfId="3839" applyFont="1" applyFill="1" applyBorder="1" applyAlignment="1">
      <alignment horizontal="center" vertical="center"/>
    </xf>
    <xf numFmtId="180" fontId="15" fillId="0" borderId="1" xfId="3839" applyNumberFormat="1" applyFont="1" applyFill="1" applyBorder="1" applyAlignment="1">
      <alignment vertical="center"/>
    </xf>
    <xf numFmtId="0" fontId="13" fillId="0" borderId="1" xfId="4953" applyFont="1" applyFill="1" applyBorder="1" applyAlignment="1" applyProtection="1">
      <alignment vertical="center" wrapText="1"/>
      <protection locked="0"/>
    </xf>
    <xf numFmtId="0" fontId="7" fillId="0" borderId="1" xfId="0" applyFont="1" applyFill="1" applyBorder="1" applyAlignment="1" applyProtection="1">
      <alignment horizontal="left" vertical="center" wrapText="1"/>
      <protection locked="0"/>
    </xf>
    <xf numFmtId="0" fontId="15" fillId="0" borderId="1" xfId="3839" applyFont="1" applyFill="1" applyBorder="1" applyAlignment="1">
      <alignment vertical="center"/>
    </xf>
    <xf numFmtId="180" fontId="17" fillId="0" borderId="0" xfId="3839" applyNumberFormat="1" applyFont="1" applyFill="1" applyAlignment="1">
      <alignment vertical="center"/>
    </xf>
    <xf numFmtId="0" fontId="38" fillId="0" borderId="0" xfId="3839" applyFont="1" applyFill="1" applyAlignment="1">
      <alignment vertical="center"/>
    </xf>
    <xf numFmtId="180" fontId="17" fillId="0" borderId="0" xfId="4270" applyNumberFormat="1" applyFont="1" applyFill="1">
      <alignment vertical="center"/>
    </xf>
    <xf numFmtId="0" fontId="17" fillId="0" borderId="0" xfId="3839" applyFont="1" applyFill="1" applyAlignment="1">
      <alignment horizontal="right" vertical="center"/>
    </xf>
    <xf numFmtId="0" fontId="17" fillId="0" borderId="1" xfId="3839" applyNumberFormat="1" applyFont="1" applyFill="1" applyBorder="1" applyAlignment="1">
      <alignment horizontal="center" vertical="center" wrapText="1"/>
    </xf>
    <xf numFmtId="1" fontId="2" fillId="0" borderId="1" xfId="0" applyNumberFormat="1" applyFont="1" applyFill="1" applyBorder="1" applyAlignment="1" applyProtection="1">
      <alignment horizontal="left" vertical="center" indent="2"/>
      <protection locked="0"/>
    </xf>
    <xf numFmtId="0" fontId="17" fillId="0" borderId="1" xfId="3839" applyFont="1" applyFill="1" applyBorder="1" applyAlignment="1">
      <alignment horizontal="left" vertical="center" indent="1"/>
    </xf>
    <xf numFmtId="0" fontId="33" fillId="0" borderId="0" xfId="3840" applyFont="1" applyAlignment="1">
      <alignment vertical="top"/>
    </xf>
    <xf numFmtId="0" fontId="39" fillId="0" borderId="0" xfId="3840" applyFont="1">
      <alignment vertical="center"/>
    </xf>
    <xf numFmtId="0" fontId="0" fillId="0" borderId="0" xfId="3840" applyFont="1" applyAlignment="1">
      <alignment horizontal="center" vertical="center"/>
    </xf>
    <xf numFmtId="0" fontId="0" fillId="0" borderId="0" xfId="3840" applyFont="1">
      <alignment vertical="center"/>
    </xf>
    <xf numFmtId="0" fontId="41" fillId="0" borderId="1" xfId="3840" applyFont="1" applyBorder="1" applyAlignment="1">
      <alignment horizontal="center" vertical="center"/>
    </xf>
    <xf numFmtId="0" fontId="42" fillId="0" borderId="1" xfId="3840" applyFont="1" applyFill="1" applyBorder="1" applyAlignment="1">
      <alignment horizontal="center" vertical="center"/>
    </xf>
    <xf numFmtId="0" fontId="42" fillId="0" borderId="1" xfId="3840" applyFont="1" applyFill="1" applyBorder="1">
      <alignment vertical="center"/>
    </xf>
    <xf numFmtId="0" fontId="0" fillId="0" borderId="1" xfId="3840" applyFont="1" applyBorder="1" applyAlignment="1">
      <alignment horizontal="center" vertical="center"/>
    </xf>
    <xf numFmtId="0" fontId="43" fillId="0" borderId="1" xfId="3840" applyFont="1" applyFill="1" applyBorder="1">
      <alignment vertical="center"/>
    </xf>
    <xf numFmtId="0" fontId="24" fillId="0" borderId="0" xfId="3840" applyFont="1" applyBorder="1" applyAlignment="1">
      <alignment vertical="center" wrapText="1"/>
    </xf>
    <xf numFmtId="180" fontId="0" fillId="2" borderId="1" xfId="3839" applyNumberFormat="1" applyFont="1" applyFill="1" applyBorder="1" applyAlignment="1">
      <alignment vertical="center"/>
    </xf>
    <xf numFmtId="180" fontId="90" fillId="0" borderId="1" xfId="3839" applyNumberFormat="1" applyFont="1" applyFill="1" applyBorder="1" applyAlignment="1">
      <alignment vertical="center"/>
    </xf>
    <xf numFmtId="180" fontId="17" fillId="2" borderId="1" xfId="0" applyNumberFormat="1" applyFont="1" applyFill="1" applyBorder="1" applyAlignment="1">
      <alignment vertical="center"/>
    </xf>
    <xf numFmtId="0" fontId="0" fillId="0" borderId="0" xfId="3840" applyFont="1" applyAlignment="1">
      <alignment horizontal="left" vertical="center"/>
    </xf>
    <xf numFmtId="0" fontId="40" fillId="0" borderId="0" xfId="3840" applyFont="1" applyAlignment="1">
      <alignment horizontal="center" vertical="center"/>
    </xf>
    <xf numFmtId="0" fontId="19" fillId="0" borderId="0" xfId="3840" applyFont="1" applyAlignment="1">
      <alignment horizontal="center" vertical="center"/>
    </xf>
    <xf numFmtId="0" fontId="41" fillId="0" borderId="1" xfId="3840" applyFont="1" applyFill="1" applyBorder="1" applyAlignment="1">
      <alignment horizontal="left" vertical="center"/>
    </xf>
    <xf numFmtId="0" fontId="18" fillId="0" borderId="0" xfId="3839" applyFont="1" applyFill="1" applyAlignment="1">
      <alignment horizontal="center" vertical="center"/>
    </xf>
    <xf numFmtId="0" fontId="26" fillId="0" borderId="0" xfId="1062" applyFont="1" applyFill="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10" fillId="0" borderId="0" xfId="2852" applyFont="1" applyAlignment="1">
      <alignment horizontal="center" vertical="center"/>
    </xf>
    <xf numFmtId="0" fontId="32" fillId="0" borderId="3" xfId="2852" applyFont="1" applyBorder="1" applyAlignment="1">
      <alignment horizontal="left" vertical="center" wrapText="1"/>
    </xf>
    <xf numFmtId="0" fontId="32" fillId="0" borderId="3" xfId="2852" applyFont="1" applyBorder="1" applyAlignment="1">
      <alignment horizontal="center" vertical="center" wrapText="1"/>
    </xf>
    <xf numFmtId="0" fontId="10" fillId="0" borderId="0" xfId="268" applyFont="1" applyAlignment="1">
      <alignment horizontal="center" vertical="center"/>
    </xf>
    <xf numFmtId="0" fontId="26" fillId="0" borderId="0" xfId="2824" applyFont="1" applyAlignment="1">
      <alignment horizontal="center" vertical="center"/>
    </xf>
    <xf numFmtId="0" fontId="8" fillId="0" borderId="3" xfId="0" applyFont="1" applyBorder="1" applyAlignment="1">
      <alignment horizontal="left" vertical="center" wrapText="1"/>
    </xf>
    <xf numFmtId="0" fontId="7" fillId="0" borderId="10" xfId="2824" applyFont="1" applyBorder="1" applyAlignment="1">
      <alignment horizontal="center" vertical="center" wrapText="1"/>
    </xf>
    <xf numFmtId="0" fontId="7" fillId="0" borderId="11" xfId="2824" applyFont="1" applyBorder="1" applyAlignment="1">
      <alignment horizontal="center" vertical="center" wrapText="1"/>
    </xf>
    <xf numFmtId="0" fontId="7" fillId="0" borderId="8" xfId="2824" applyFont="1" applyBorder="1" applyAlignment="1">
      <alignment horizontal="center" vertical="center" wrapText="1"/>
    </xf>
    <xf numFmtId="0" fontId="2" fillId="0" borderId="1" xfId="2185" applyFont="1" applyBorder="1" applyAlignment="1">
      <alignment horizontal="left" vertical="center" wrapText="1"/>
    </xf>
    <xf numFmtId="0" fontId="1" fillId="0" borderId="0" xfId="0" applyFont="1" applyBorder="1" applyAlignment="1">
      <alignment horizontal="center" vertical="center"/>
    </xf>
    <xf numFmtId="0" fontId="0" fillId="0" borderId="0" xfId="0" applyBorder="1" applyAlignment="1">
      <alignment horizontal="right" vertical="center"/>
    </xf>
    <xf numFmtId="0" fontId="9" fillId="0" borderId="0" xfId="0" applyFont="1" applyAlignment="1">
      <alignment horizontal="left" vertical="center" wrapText="1"/>
    </xf>
    <xf numFmtId="0" fontId="9" fillId="2" borderId="0" xfId="0" applyFont="1" applyFill="1" applyAlignment="1">
      <alignment horizontal="left" vertical="center" wrapText="1"/>
    </xf>
    <xf numFmtId="0" fontId="18" fillId="0" borderId="0" xfId="0" applyFont="1" applyFill="1" applyAlignment="1">
      <alignment horizontal="center" vertical="center"/>
    </xf>
    <xf numFmtId="0" fontId="10" fillId="0" borderId="0" xfId="2221" applyFont="1" applyAlignment="1">
      <alignment horizontal="center" vertical="center"/>
    </xf>
    <xf numFmtId="0" fontId="24" fillId="0" borderId="3" xfId="0" applyFont="1" applyBorder="1" applyAlignment="1">
      <alignment horizontal="left" vertical="center" wrapText="1"/>
    </xf>
    <xf numFmtId="0" fontId="7" fillId="0" borderId="1" xfId="2824" applyFont="1" applyBorder="1" applyAlignment="1">
      <alignment horizontal="left" vertical="center" wrapText="1"/>
    </xf>
    <xf numFmtId="0" fontId="17" fillId="0" borderId="6" xfId="0" applyFont="1" applyFill="1" applyBorder="1" applyAlignment="1">
      <alignment horizontal="center" vertical="center"/>
    </xf>
    <xf numFmtId="0" fontId="17" fillId="0" borderId="6" xfId="0" applyFont="1" applyFill="1" applyBorder="1" applyAlignment="1">
      <alignment horizontal="right" vertical="center"/>
    </xf>
    <xf numFmtId="0" fontId="10" fillId="0" borderId="0" xfId="3414" applyNumberFormat="1" applyFont="1" applyFill="1" applyBorder="1" applyAlignment="1" applyProtection="1">
      <alignment horizontal="center" vertical="center"/>
    </xf>
    <xf numFmtId="0" fontId="0" fillId="0" borderId="3" xfId="3440" applyFont="1" applyBorder="1" applyAlignment="1">
      <alignment horizontal="left" vertical="center" wrapText="1"/>
    </xf>
    <xf numFmtId="0" fontId="2" fillId="0" borderId="2" xfId="3414" applyFont="1" applyFill="1" applyBorder="1" applyAlignment="1">
      <alignment horizontal="center" vertical="center"/>
    </xf>
    <xf numFmtId="0" fontId="2" fillId="0" borderId="3" xfId="3414" applyFont="1" applyFill="1" applyBorder="1" applyAlignment="1">
      <alignment horizontal="center" vertical="center"/>
    </xf>
    <xf numFmtId="0" fontId="2" fillId="0" borderId="4" xfId="3414" applyFont="1" applyFill="1" applyBorder="1" applyAlignment="1">
      <alignment horizontal="center" vertical="center"/>
    </xf>
    <xf numFmtId="0" fontId="2" fillId="0" borderId="5" xfId="3414" applyFont="1" applyFill="1" applyBorder="1" applyAlignment="1">
      <alignment horizontal="center" vertical="center"/>
    </xf>
    <xf numFmtId="0" fontId="2" fillId="0" borderId="6" xfId="3414" applyFont="1" applyFill="1" applyBorder="1" applyAlignment="1">
      <alignment horizontal="center" vertical="center"/>
    </xf>
    <xf numFmtId="0" fontId="2" fillId="0" borderId="7" xfId="3414" applyFont="1" applyFill="1" applyBorder="1" applyAlignment="1">
      <alignment horizontal="center" vertical="center"/>
    </xf>
    <xf numFmtId="0" fontId="1" fillId="0" borderId="0" xfId="519" applyFont="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left" vertical="center"/>
    </xf>
    <xf numFmtId="0" fontId="9" fillId="0" borderId="0" xfId="519" applyFont="1" applyAlignment="1">
      <alignment horizontal="left" vertical="center" wrapText="1"/>
    </xf>
    <xf numFmtId="0" fontId="8" fillId="0" borderId="0" xfId="519" applyFont="1" applyAlignment="1">
      <alignment horizontal="left" vertical="center" wrapText="1"/>
    </xf>
  </cellXfs>
  <cellStyles count="4966">
    <cellStyle name="?鹎%U龡&amp;H齲_x0001_C铣_x0014__x0007__x0001__x0001_" xfId="152"/>
    <cellStyle name="?鹎%U龡&amp;H齲_x0001_C铣_x0014__x0007__x0001__x0001_ 2" xfId="83"/>
    <cellStyle name="?鹎%U龡&amp;H齲_x0001_C铣_x0014__x0007__x0001__x0001_ 2 2" xfId="129"/>
    <cellStyle name="?鹎%U龡&amp;H齲_x0001_C铣_x0014__x0007__x0001__x0001_ 2 2 10" xfId="153"/>
    <cellStyle name="?鹎%U龡&amp;H齲_x0001_C铣_x0014__x0007__x0001__x0001_ 2 2 10 2" xfId="162"/>
    <cellStyle name="?鹎%U龡&amp;H齲_x0001_C铣_x0014__x0007__x0001__x0001_ 2 2 11" xfId="169"/>
    <cellStyle name="?鹎%U龡&amp;H齲_x0001_C铣_x0014__x0007__x0001__x0001_ 2 2 11 2" xfId="135"/>
    <cellStyle name="?鹎%U龡&amp;H齲_x0001_C铣_x0014__x0007__x0001__x0001_ 2 2 12" xfId="178"/>
    <cellStyle name="?鹎%U龡&amp;H齲_x0001_C铣_x0014__x0007__x0001__x0001_ 2 2 2" xfId="142"/>
    <cellStyle name="?鹎%U龡&amp;H齲_x0001_C铣_x0014__x0007__x0001__x0001_ 2 2 2 10" xfId="156"/>
    <cellStyle name="?鹎%U龡&amp;H齲_x0001_C铣_x0014__x0007__x0001__x0001_ 2 2 2 2" xfId="147"/>
    <cellStyle name="?鹎%U龡&amp;H齲_x0001_C铣_x0014__x0007__x0001__x0001_ 2 2 2 2 2" xfId="184"/>
    <cellStyle name="?鹎%U龡&amp;H齲_x0001_C铣_x0014__x0007__x0001__x0001_ 2 2 2 2 2 2" xfId="185"/>
    <cellStyle name="?鹎%U龡&amp;H齲_x0001_C铣_x0014__x0007__x0001__x0001_ 2 2 2 2 2 2 2" xfId="188"/>
    <cellStyle name="?鹎%U龡&amp;H齲_x0001_C铣_x0014__x0007__x0001__x0001_ 2 2 2 2 2 3" xfId="122"/>
    <cellStyle name="?鹎%U龡&amp;H齲_x0001_C铣_x0014__x0007__x0001__x0001_ 2 2 2 2 2 3 2" xfId="124"/>
    <cellStyle name="?鹎%U龡&amp;H齲_x0001_C铣_x0014__x0007__x0001__x0001_ 2 2 2 2 2 4" xfId="192"/>
    <cellStyle name="?鹎%U龡&amp;H齲_x0001_C铣_x0014__x0007__x0001__x0001_ 2 2 2 2 2 4 2" xfId="196"/>
    <cellStyle name="?鹎%U龡&amp;H齲_x0001_C铣_x0014__x0007__x0001__x0001_ 2 2 2 2 2 5" xfId="199"/>
    <cellStyle name="?鹎%U龡&amp;H齲_x0001_C铣_x0014__x0007__x0001__x0001_ 2 2 2 2 2_2015财政决算公开" xfId="201"/>
    <cellStyle name="?鹎%U龡&amp;H齲_x0001_C铣_x0014__x0007__x0001__x0001_ 2 2 2 2 3" xfId="204"/>
    <cellStyle name="?鹎%U龡&amp;H齲_x0001_C铣_x0014__x0007__x0001__x0001_ 2 2 2 2 3 2" xfId="205"/>
    <cellStyle name="?鹎%U龡&amp;H齲_x0001_C铣_x0014__x0007__x0001__x0001_ 2 2 2 2 3 2 2" xfId="209"/>
    <cellStyle name="?鹎%U龡&amp;H齲_x0001_C铣_x0014__x0007__x0001__x0001_ 2 2 2 2 3 3" xfId="54"/>
    <cellStyle name="?鹎%U龡&amp;H齲_x0001_C铣_x0014__x0007__x0001__x0001_ 2 2 2 2 3 3 2" xfId="80"/>
    <cellStyle name="?鹎%U龡&amp;H齲_x0001_C铣_x0014__x0007__x0001__x0001_ 2 2 2 2 3 4" xfId="217"/>
    <cellStyle name="?鹎%U龡&amp;H齲_x0001_C铣_x0014__x0007__x0001__x0001_ 2 2 2 2 3_2015财政决算公开" xfId="4"/>
    <cellStyle name="?鹎%U龡&amp;H齲_x0001_C铣_x0014__x0007__x0001__x0001_ 2 2 2 2 4" xfId="220"/>
    <cellStyle name="?鹎%U龡&amp;H齲_x0001_C铣_x0014__x0007__x0001__x0001_ 2 2 2 2 4 2" xfId="222"/>
    <cellStyle name="?鹎%U龡&amp;H齲_x0001_C铣_x0014__x0007__x0001__x0001_ 2 2 2 2 4 2 2" xfId="117"/>
    <cellStyle name="?鹎%U龡&amp;H齲_x0001_C铣_x0014__x0007__x0001__x0001_ 2 2 2 2 4 3" xfId="165"/>
    <cellStyle name="?鹎%U龡&amp;H齲_x0001_C铣_x0014__x0007__x0001__x0001_ 2 2 2 2 4 3 2" xfId="225"/>
    <cellStyle name="?鹎%U龡&amp;H齲_x0001_C铣_x0014__x0007__x0001__x0001_ 2 2 2 2 4 4" xfId="227"/>
    <cellStyle name="?鹎%U龡&amp;H齲_x0001_C铣_x0014__x0007__x0001__x0001_ 2 2 2 2 4 4 2" xfId="229"/>
    <cellStyle name="?鹎%U龡&amp;H齲_x0001_C铣_x0014__x0007__x0001__x0001_ 2 2 2 2 4 5" xfId="230"/>
    <cellStyle name="?鹎%U龡&amp;H齲_x0001_C铣_x0014__x0007__x0001__x0001_ 2 2 2 2 4_2015财政决算公开" xfId="171"/>
    <cellStyle name="?鹎%U龡&amp;H齲_x0001_C铣_x0014__x0007__x0001__x0001_ 2 2 2 2 5" xfId="233"/>
    <cellStyle name="?鹎%U龡&amp;H齲_x0001_C铣_x0014__x0007__x0001__x0001_ 2 2 2 2 5 2" xfId="235"/>
    <cellStyle name="?鹎%U龡&amp;H齲_x0001_C铣_x0014__x0007__x0001__x0001_ 2 2 2 2 6" xfId="242"/>
    <cellStyle name="?鹎%U龡&amp;H齲_x0001_C铣_x0014__x0007__x0001__x0001_ 2 2 2 2 6 2" xfId="245"/>
    <cellStyle name="?鹎%U龡&amp;H齲_x0001_C铣_x0014__x0007__x0001__x0001_ 2 2 2 2 7" xfId="252"/>
    <cellStyle name="?鹎%U龡&amp;H齲_x0001_C铣_x0014__x0007__x0001__x0001_ 2 2 2 2 7 2" xfId="257"/>
    <cellStyle name="?鹎%U龡&amp;H齲_x0001_C铣_x0014__x0007__x0001__x0001_ 2 2 2 2 8" xfId="264"/>
    <cellStyle name="?鹎%U龡&amp;H齲_x0001_C铣_x0014__x0007__x0001__x0001_ 2 2 2 2_2015财政决算公开" xfId="266"/>
    <cellStyle name="?鹎%U龡&amp;H齲_x0001_C铣_x0014__x0007__x0001__x0001_ 2 2 2 3" xfId="270"/>
    <cellStyle name="?鹎%U龡&amp;H齲_x0001_C铣_x0014__x0007__x0001__x0001_ 2 2 2 3 2" xfId="271"/>
    <cellStyle name="?鹎%U龡&amp;H齲_x0001_C铣_x0014__x0007__x0001__x0001_ 2 2 2 3 2 2" xfId="105"/>
    <cellStyle name="?鹎%U龡&amp;H齲_x0001_C铣_x0014__x0007__x0001__x0001_ 2 2 2 3 3" xfId="272"/>
    <cellStyle name="?鹎%U龡&amp;H齲_x0001_C铣_x0014__x0007__x0001__x0001_ 2 2 2 3 3 2" xfId="277"/>
    <cellStyle name="?鹎%U龡&amp;H齲_x0001_C铣_x0014__x0007__x0001__x0001_ 2 2 2 3 4" xfId="280"/>
    <cellStyle name="?鹎%U龡&amp;H齲_x0001_C铣_x0014__x0007__x0001__x0001_ 2 2 2 3 4 2" xfId="283"/>
    <cellStyle name="?鹎%U龡&amp;H齲_x0001_C铣_x0014__x0007__x0001__x0001_ 2 2 2 3 5" xfId="286"/>
    <cellStyle name="?鹎%U龡&amp;H齲_x0001_C铣_x0014__x0007__x0001__x0001_ 2 2 2 3_2015财政决算公开" xfId="126"/>
    <cellStyle name="?鹎%U龡&amp;H齲_x0001_C铣_x0014__x0007__x0001__x0001_ 2 2 2 4" xfId="289"/>
    <cellStyle name="?鹎%U龡&amp;H齲_x0001_C铣_x0014__x0007__x0001__x0001_ 2 2 2 4 2" xfId="292"/>
    <cellStyle name="?鹎%U龡&amp;H齲_x0001_C铣_x0014__x0007__x0001__x0001_ 2 2 2 4 2 2" xfId="295"/>
    <cellStyle name="?鹎%U龡&amp;H齲_x0001_C铣_x0014__x0007__x0001__x0001_ 2 2 2 4 3" xfId="298"/>
    <cellStyle name="?鹎%U龡&amp;H齲_x0001_C铣_x0014__x0007__x0001__x0001_ 2 2 2 4 3 2" xfId="299"/>
    <cellStyle name="?鹎%U龡&amp;H齲_x0001_C铣_x0014__x0007__x0001__x0001_ 2 2 2 4 4" xfId="308"/>
    <cellStyle name="?鹎%U龡&amp;H齲_x0001_C铣_x0014__x0007__x0001__x0001_ 2 2 2 4 4 2" xfId="309"/>
    <cellStyle name="?鹎%U龡&amp;H齲_x0001_C铣_x0014__x0007__x0001__x0001_ 2 2 2 4 5" xfId="314"/>
    <cellStyle name="?鹎%U龡&amp;H齲_x0001_C铣_x0014__x0007__x0001__x0001_ 2 2 2 4_2015财政决算公开" xfId="322"/>
    <cellStyle name="?鹎%U龡&amp;H齲_x0001_C铣_x0014__x0007__x0001__x0001_ 2 2 2 5" xfId="325"/>
    <cellStyle name="?鹎%U龡&amp;H齲_x0001_C铣_x0014__x0007__x0001__x0001_ 2 2 2 5 2" xfId="24"/>
    <cellStyle name="?鹎%U龡&amp;H齲_x0001_C铣_x0014__x0007__x0001__x0001_ 2 2 2 5 2 2" xfId="328"/>
    <cellStyle name="?鹎%U龡&amp;H齲_x0001_C铣_x0014__x0007__x0001__x0001_ 2 2 2 5 3" xfId="332"/>
    <cellStyle name="?鹎%U龡&amp;H齲_x0001_C铣_x0014__x0007__x0001__x0001_ 2 2 2 5 3 2" xfId="333"/>
    <cellStyle name="?鹎%U龡&amp;H齲_x0001_C铣_x0014__x0007__x0001__x0001_ 2 2 2 5 4" xfId="335"/>
    <cellStyle name="?鹎%U龡&amp;H齲_x0001_C铣_x0014__x0007__x0001__x0001_ 2 2 2 5_2015财政决算公开" xfId="337"/>
    <cellStyle name="?鹎%U龡&amp;H齲_x0001_C铣_x0014__x0007__x0001__x0001_ 2 2 2 6" xfId="338"/>
    <cellStyle name="?鹎%U龡&amp;H齲_x0001_C铣_x0014__x0007__x0001__x0001_ 2 2 2 6 2" xfId="339"/>
    <cellStyle name="?鹎%U龡&amp;H齲_x0001_C铣_x0014__x0007__x0001__x0001_ 2 2 2 6 2 2" xfId="342"/>
    <cellStyle name="?鹎%U龡&amp;H齲_x0001_C铣_x0014__x0007__x0001__x0001_ 2 2 2 6 3" xfId="347"/>
    <cellStyle name="?鹎%U龡&amp;H齲_x0001_C铣_x0014__x0007__x0001__x0001_ 2 2 2 6 3 2" xfId="350"/>
    <cellStyle name="?鹎%U龡&amp;H齲_x0001_C铣_x0014__x0007__x0001__x0001_ 2 2 2 6 4" xfId="353"/>
    <cellStyle name="?鹎%U龡&amp;H齲_x0001_C铣_x0014__x0007__x0001__x0001_ 2 2 2 6 4 2" xfId="269"/>
    <cellStyle name="?鹎%U龡&amp;H齲_x0001_C铣_x0014__x0007__x0001__x0001_ 2 2 2 6 5" xfId="354"/>
    <cellStyle name="?鹎%U龡&amp;H齲_x0001_C铣_x0014__x0007__x0001__x0001_ 2 2 2 6_2015财政决算公开" xfId="357"/>
    <cellStyle name="?鹎%U龡&amp;H齲_x0001_C铣_x0014__x0007__x0001__x0001_ 2 2 2 7" xfId="359"/>
    <cellStyle name="?鹎%U龡&amp;H齲_x0001_C铣_x0014__x0007__x0001__x0001_ 2 2 2 7 2" xfId="360"/>
    <cellStyle name="?鹎%U龡&amp;H齲_x0001_C铣_x0014__x0007__x0001__x0001_ 2 2 2 8" xfId="297"/>
    <cellStyle name="?鹎%U龡&amp;H齲_x0001_C铣_x0014__x0007__x0001__x0001_ 2 2 2 8 2" xfId="362"/>
    <cellStyle name="?鹎%U龡&amp;H齲_x0001_C铣_x0014__x0007__x0001__x0001_ 2 2 2 9" xfId="364"/>
    <cellStyle name="?鹎%U龡&amp;H齲_x0001_C铣_x0014__x0007__x0001__x0001_ 2 2 2 9 2" xfId="366"/>
    <cellStyle name="?鹎%U龡&amp;H齲_x0001_C铣_x0014__x0007__x0001__x0001_ 2 2 2_2015财政决算公开" xfId="367"/>
    <cellStyle name="?鹎%U龡&amp;H齲_x0001_C铣_x0014__x0007__x0001__x0001_ 2 2 3" xfId="158"/>
    <cellStyle name="?鹎%U龡&amp;H齲_x0001_C铣_x0014__x0007__x0001__x0001_ 2 2 3 2" xfId="371"/>
    <cellStyle name="?鹎%U龡&amp;H齲_x0001_C铣_x0014__x0007__x0001__x0001_ 2 2 3 2 2" xfId="9"/>
    <cellStyle name="?鹎%U龡&amp;H齲_x0001_C铣_x0014__x0007__x0001__x0001_ 2 2 3 2 2 2" xfId="88"/>
    <cellStyle name="?鹎%U龡&amp;H齲_x0001_C铣_x0014__x0007__x0001__x0001_ 2 2 3 2 3" xfId="203"/>
    <cellStyle name="?鹎%U龡&amp;H齲_x0001_C铣_x0014__x0007__x0001__x0001_ 2 2 3 2 3 2" xfId="374"/>
    <cellStyle name="?鹎%U龡&amp;H齲_x0001_C铣_x0014__x0007__x0001__x0001_ 2 2 3 2 4" xfId="377"/>
    <cellStyle name="?鹎%U龡&amp;H齲_x0001_C铣_x0014__x0007__x0001__x0001_ 2 2 3 2 4 2" xfId="380"/>
    <cellStyle name="?鹎%U龡&amp;H齲_x0001_C铣_x0014__x0007__x0001__x0001_ 2 2 3 2 5" xfId="383"/>
    <cellStyle name="?鹎%U龡&amp;H齲_x0001_C铣_x0014__x0007__x0001__x0001_ 2 2 3 2_2015财政决算公开" xfId="385"/>
    <cellStyle name="?鹎%U龡&amp;H齲_x0001_C铣_x0014__x0007__x0001__x0001_ 2 2 3 3" xfId="389"/>
    <cellStyle name="?鹎%U龡&amp;H齲_x0001_C铣_x0014__x0007__x0001__x0001_ 2 2 3 3 2" xfId="390"/>
    <cellStyle name="?鹎%U龡&amp;H齲_x0001_C铣_x0014__x0007__x0001__x0001_ 2 2 3 3 2 2" xfId="391"/>
    <cellStyle name="?鹎%U龡&amp;H齲_x0001_C铣_x0014__x0007__x0001__x0001_ 2 2 3 3 3" xfId="394"/>
    <cellStyle name="?鹎%U龡&amp;H齲_x0001_C铣_x0014__x0007__x0001__x0001_ 2 2 3 3 3 2" xfId="396"/>
    <cellStyle name="?鹎%U龡&amp;H齲_x0001_C铣_x0014__x0007__x0001__x0001_ 2 2 3 3 4" xfId="399"/>
    <cellStyle name="?鹎%U龡&amp;H齲_x0001_C铣_x0014__x0007__x0001__x0001_ 2 2 3 3_2015财政决算公开" xfId="294"/>
    <cellStyle name="?鹎%U龡&amp;H齲_x0001_C铣_x0014__x0007__x0001__x0001_ 2 2 3 4" xfId="404"/>
    <cellStyle name="?鹎%U龡&amp;H齲_x0001_C铣_x0014__x0007__x0001__x0001_ 2 2 3 4 2" xfId="22"/>
    <cellStyle name="?鹎%U龡&amp;H齲_x0001_C铣_x0014__x0007__x0001__x0001_ 2 2 3 4 2 2" xfId="406"/>
    <cellStyle name="?鹎%U龡&amp;H齲_x0001_C铣_x0014__x0007__x0001__x0001_ 2 2 3 4 3" xfId="410"/>
    <cellStyle name="?鹎%U龡&amp;H齲_x0001_C铣_x0014__x0007__x0001__x0001_ 2 2 3 4 3 2" xfId="411"/>
    <cellStyle name="?鹎%U龡&amp;H齲_x0001_C铣_x0014__x0007__x0001__x0001_ 2 2 3 4 4" xfId="417"/>
    <cellStyle name="?鹎%U龡&amp;H齲_x0001_C铣_x0014__x0007__x0001__x0001_ 2 2 3 4 4 2" xfId="418"/>
    <cellStyle name="?鹎%U龡&amp;H齲_x0001_C铣_x0014__x0007__x0001__x0001_ 2 2 3 4 5" xfId="150"/>
    <cellStyle name="?鹎%U龡&amp;H齲_x0001_C铣_x0014__x0007__x0001__x0001_ 2 2 3 4_2015财政决算公开" xfId="5"/>
    <cellStyle name="?鹎%U龡&amp;H齲_x0001_C铣_x0014__x0007__x0001__x0001_ 2 2 3 5" xfId="421"/>
    <cellStyle name="?鹎%U龡&amp;H齲_x0001_C铣_x0014__x0007__x0001__x0001_ 2 2 3 5 2" xfId="422"/>
    <cellStyle name="?鹎%U龡&amp;H齲_x0001_C铣_x0014__x0007__x0001__x0001_ 2 2 3 6" xfId="423"/>
    <cellStyle name="?鹎%U龡&amp;H齲_x0001_C铣_x0014__x0007__x0001__x0001_ 2 2 3 6 2" xfId="101"/>
    <cellStyle name="?鹎%U龡&amp;H齲_x0001_C铣_x0014__x0007__x0001__x0001_ 2 2 3 7" xfId="429"/>
    <cellStyle name="?鹎%U龡&amp;H齲_x0001_C铣_x0014__x0007__x0001__x0001_ 2 2 3 7 2" xfId="432"/>
    <cellStyle name="?鹎%U龡&amp;H齲_x0001_C铣_x0014__x0007__x0001__x0001_ 2 2 3 8" xfId="301"/>
    <cellStyle name="?鹎%U龡&amp;H齲_x0001_C铣_x0014__x0007__x0001__x0001_ 2 2 3_2015财政决算公开" xfId="281"/>
    <cellStyle name="?鹎%U龡&amp;H齲_x0001_C铣_x0014__x0007__x0001__x0001_ 2 2 4" xfId="368"/>
    <cellStyle name="?鹎%U龡&amp;H齲_x0001_C铣_x0014__x0007__x0001__x0001_ 2 2 4 2" xfId="436"/>
    <cellStyle name="?鹎%U龡&amp;H齲_x0001_C铣_x0014__x0007__x0001__x0001_ 2 2 4 2 2" xfId="40"/>
    <cellStyle name="?鹎%U龡&amp;H齲_x0001_C铣_x0014__x0007__x0001__x0001_ 2 2 4 3" xfId="438"/>
    <cellStyle name="?鹎%U龡&amp;H齲_x0001_C铣_x0014__x0007__x0001__x0001_ 2 2 4 3 2" xfId="439"/>
    <cellStyle name="?鹎%U龡&amp;H齲_x0001_C铣_x0014__x0007__x0001__x0001_ 2 2 4 4" xfId="440"/>
    <cellStyle name="?鹎%U龡&amp;H齲_x0001_C铣_x0014__x0007__x0001__x0001_ 2 2 4 4 2" xfId="442"/>
    <cellStyle name="?鹎%U龡&amp;H齲_x0001_C铣_x0014__x0007__x0001__x0001_ 2 2 4 5" xfId="444"/>
    <cellStyle name="?鹎%U龡&amp;H齲_x0001_C铣_x0014__x0007__x0001__x0001_ 2 2 4_2015财政决算公开" xfId="446"/>
    <cellStyle name="?鹎%U龡&amp;H齲_x0001_C铣_x0014__x0007__x0001__x0001_ 2 2 5" xfId="450"/>
    <cellStyle name="?鹎%U龡&amp;H齲_x0001_C铣_x0014__x0007__x0001__x0001_ 2 2 5 2" xfId="453"/>
    <cellStyle name="?鹎%U龡&amp;H齲_x0001_C铣_x0014__x0007__x0001__x0001_ 2 2 5 2 2" xfId="457"/>
    <cellStyle name="?鹎%U龡&amp;H齲_x0001_C铣_x0014__x0007__x0001__x0001_ 2 2 5 3" xfId="459"/>
    <cellStyle name="?鹎%U龡&amp;H齲_x0001_C铣_x0014__x0007__x0001__x0001_ 2 2 5 3 2" xfId="461"/>
    <cellStyle name="?鹎%U龡&amp;H齲_x0001_C铣_x0014__x0007__x0001__x0001_ 2 2 5 4" xfId="464"/>
    <cellStyle name="?鹎%U龡&amp;H齲_x0001_C铣_x0014__x0007__x0001__x0001_ 2 2 5 4 2" xfId="465"/>
    <cellStyle name="?鹎%U龡&amp;H齲_x0001_C铣_x0014__x0007__x0001__x0001_ 2 2 5 5" xfId="469"/>
    <cellStyle name="?鹎%U龡&amp;H齲_x0001_C铣_x0014__x0007__x0001__x0001_ 2 2 5_2015财政决算公开" xfId="473"/>
    <cellStyle name="?鹎%U龡&amp;H齲_x0001_C铣_x0014__x0007__x0001__x0001_ 2 2 6" xfId="475"/>
    <cellStyle name="?鹎%U龡&amp;H齲_x0001_C铣_x0014__x0007__x0001__x0001_ 2 2 6 2" xfId="479"/>
    <cellStyle name="?鹎%U龡&amp;H齲_x0001_C铣_x0014__x0007__x0001__x0001_ 2 2 6 2 2" xfId="483"/>
    <cellStyle name="?鹎%U龡&amp;H齲_x0001_C铣_x0014__x0007__x0001__x0001_ 2 2 6 3" xfId="490"/>
    <cellStyle name="?鹎%U龡&amp;H齲_x0001_C铣_x0014__x0007__x0001__x0001_ 2 2 6 3 2" xfId="493"/>
    <cellStyle name="?鹎%U龡&amp;H齲_x0001_C铣_x0014__x0007__x0001__x0001_ 2 2 6 4" xfId="498"/>
    <cellStyle name="?鹎%U龡&amp;H齲_x0001_C铣_x0014__x0007__x0001__x0001_ 2 2 6_2015财政决算公开" xfId="501"/>
    <cellStyle name="?鹎%U龡&amp;H齲_x0001_C铣_x0014__x0007__x0001__x0001_ 2 2 7" xfId="502"/>
    <cellStyle name="?鹎%U龡&amp;H齲_x0001_C铣_x0014__x0007__x0001__x0001_ 2 2 7 2" xfId="510"/>
    <cellStyle name="?鹎%U龡&amp;H齲_x0001_C铣_x0014__x0007__x0001__x0001_ 2 2 7 2 2" xfId="316"/>
    <cellStyle name="?鹎%U龡&amp;H齲_x0001_C铣_x0014__x0007__x0001__x0001_ 2 2 7 3" xfId="515"/>
    <cellStyle name="?鹎%U龡&amp;H齲_x0001_C铣_x0014__x0007__x0001__x0001_ 2 2 7 3 2" xfId="517"/>
    <cellStyle name="?鹎%U龡&amp;H齲_x0001_C铣_x0014__x0007__x0001__x0001_ 2 2 7 4" xfId="520"/>
    <cellStyle name="?鹎%U龡&amp;H齲_x0001_C铣_x0014__x0007__x0001__x0001_ 2 2 7 4 2" xfId="355"/>
    <cellStyle name="?鹎%U龡&amp;H齲_x0001_C铣_x0014__x0007__x0001__x0001_ 2 2 7 5" xfId="526"/>
    <cellStyle name="?鹎%U龡&amp;H齲_x0001_C铣_x0014__x0007__x0001__x0001_ 2 2 7_2015财政决算公开" xfId="527"/>
    <cellStyle name="?鹎%U龡&amp;H齲_x0001_C铣_x0014__x0007__x0001__x0001_ 2 2 8" xfId="133"/>
    <cellStyle name="?鹎%U龡&amp;H齲_x0001_C铣_x0014__x0007__x0001__x0001_ 2 2 8 2" xfId="144"/>
    <cellStyle name="?鹎%U龡&amp;H齲_x0001_C铣_x0014__x0007__x0001__x0001_ 2 2 9" xfId="532"/>
    <cellStyle name="?鹎%U龡&amp;H齲_x0001_C铣_x0014__x0007__x0001__x0001_ 2 2 9 2" xfId="387"/>
    <cellStyle name="?鹎%U龡&amp;H齲_x0001_C铣_x0014__x0007__x0001__x0001_ 2 2_2015财政决算公开" xfId="538"/>
    <cellStyle name="?鹎%U龡&amp;H齲_x0001_C铣_x0014__x0007__x0001__x0001_ 2 3" xfId="530"/>
    <cellStyle name="?鹎%U龡&amp;H齲_x0001_C铣_x0014__x0007__x0001__x0001_ 2 3 10" xfId="290"/>
    <cellStyle name="?鹎%U龡&amp;H齲_x0001_C铣_x0014__x0007__x0001__x0001_ 2 3 2" xfId="388"/>
    <cellStyle name="?鹎%U龡&amp;H齲_x0001_C铣_x0014__x0007__x0001__x0001_ 2 3 2 2" xfId="542"/>
    <cellStyle name="?鹎%U龡&amp;H齲_x0001_C铣_x0014__x0007__x0001__x0001_ 2 3 2 2 2" xfId="544"/>
    <cellStyle name="?鹎%U龡&amp;H齲_x0001_C铣_x0014__x0007__x0001__x0001_ 2 3 2 2 2 2" xfId="545"/>
    <cellStyle name="?鹎%U龡&amp;H齲_x0001_C铣_x0014__x0007__x0001__x0001_ 2 3 2 2 3" xfId="478"/>
    <cellStyle name="?鹎%U龡&amp;H齲_x0001_C铣_x0014__x0007__x0001__x0001_ 2 3 2 2 3 2" xfId="482"/>
    <cellStyle name="?鹎%U龡&amp;H齲_x0001_C铣_x0014__x0007__x0001__x0001_ 2 3 2 2 4" xfId="489"/>
    <cellStyle name="?鹎%U龡&amp;H齲_x0001_C铣_x0014__x0007__x0001__x0001_ 2 3 2 2 4 2" xfId="492"/>
    <cellStyle name="?鹎%U龡&amp;H齲_x0001_C铣_x0014__x0007__x0001__x0001_ 2 3 2 2 5" xfId="497"/>
    <cellStyle name="?鹎%U龡&amp;H齲_x0001_C铣_x0014__x0007__x0001__x0001_ 2 3 2 2_2015财政决算公开" xfId="548"/>
    <cellStyle name="?鹎%U龡&amp;H齲_x0001_C铣_x0014__x0007__x0001__x0001_ 2 3 2 3" xfId="549"/>
    <cellStyle name="?鹎%U龡&amp;H齲_x0001_C铣_x0014__x0007__x0001__x0001_ 2 3 2 3 2" xfId="35"/>
    <cellStyle name="?鹎%U龡&amp;H齲_x0001_C铣_x0014__x0007__x0001__x0001_ 2 3 2 3 2 2" xfId="288"/>
    <cellStyle name="?鹎%U龡&amp;H齲_x0001_C铣_x0014__x0007__x0001__x0001_ 2 3 2 3 3" xfId="506"/>
    <cellStyle name="?鹎%U龡&amp;H齲_x0001_C铣_x0014__x0007__x0001__x0001_ 2 3 2 3 3 2" xfId="321"/>
    <cellStyle name="?鹎%U龡&amp;H齲_x0001_C铣_x0014__x0007__x0001__x0001_ 2 3 2 3 4" xfId="513"/>
    <cellStyle name="?鹎%U龡&amp;H齲_x0001_C铣_x0014__x0007__x0001__x0001_ 2 3 2 3_2015财政决算公开" xfId="551"/>
    <cellStyle name="?鹎%U龡&amp;H齲_x0001_C铣_x0014__x0007__x0001__x0001_ 2 3 2 4" xfId="553"/>
    <cellStyle name="?鹎%U龡&amp;H齲_x0001_C铣_x0014__x0007__x0001__x0001_ 2 3 2 4 2" xfId="554"/>
    <cellStyle name="?鹎%U龡&amp;H齲_x0001_C铣_x0014__x0007__x0001__x0001_ 2 3 2 4 2 2" xfId="557"/>
    <cellStyle name="?鹎%U龡&amp;H齲_x0001_C铣_x0014__x0007__x0001__x0001_ 2 3 2 4 3" xfId="146"/>
    <cellStyle name="?鹎%U龡&amp;H齲_x0001_C铣_x0014__x0007__x0001__x0001_ 2 3 2 4 3 2" xfId="151"/>
    <cellStyle name="?鹎%U龡&amp;H齲_x0001_C铣_x0014__x0007__x0001__x0001_ 2 3 2 4 4" xfId="160"/>
    <cellStyle name="?鹎%U龡&amp;H齲_x0001_C铣_x0014__x0007__x0001__x0001_ 2 3 2 4 4 2" xfId="372"/>
    <cellStyle name="?鹎%U龡&amp;H齲_x0001_C铣_x0014__x0007__x0001__x0001_ 2 3 2 4 5" xfId="370"/>
    <cellStyle name="?鹎%U龡&amp;H齲_x0001_C铣_x0014__x0007__x0001__x0001_ 2 3 2 4_2015财政决算公开" xfId="561"/>
    <cellStyle name="?鹎%U龡&amp;H齲_x0001_C铣_x0014__x0007__x0001__x0001_ 2 3 2 5" xfId="562"/>
    <cellStyle name="?鹎%U龡&amp;H齲_x0001_C铣_x0014__x0007__x0001__x0001_ 2 3 2 5 2" xfId="563"/>
    <cellStyle name="?鹎%U龡&amp;H齲_x0001_C铣_x0014__x0007__x0001__x0001_ 2 3 2 6" xfId="564"/>
    <cellStyle name="?鹎%U龡&amp;H齲_x0001_C铣_x0014__x0007__x0001__x0001_ 2 3 2 6 2" xfId="565"/>
    <cellStyle name="?鹎%U龡&amp;H齲_x0001_C铣_x0014__x0007__x0001__x0001_ 2 3 2 7" xfId="568"/>
    <cellStyle name="?鹎%U龡&amp;H齲_x0001_C铣_x0014__x0007__x0001__x0001_ 2 3 2 7 2" xfId="570"/>
    <cellStyle name="?鹎%U龡&amp;H齲_x0001_C铣_x0014__x0007__x0001__x0001_ 2 3 2 8" xfId="331"/>
    <cellStyle name="?鹎%U龡&amp;H齲_x0001_C铣_x0014__x0007__x0001__x0001_ 2 3 2_2015财政决算公开" xfId="89"/>
    <cellStyle name="?鹎%U龡&amp;H齲_x0001_C铣_x0014__x0007__x0001__x0001_ 2 3 3" xfId="572"/>
    <cellStyle name="?鹎%U龡&amp;H齲_x0001_C铣_x0014__x0007__x0001__x0001_ 2 3 3 2" xfId="573"/>
    <cellStyle name="?鹎%U龡&amp;H齲_x0001_C铣_x0014__x0007__x0001__x0001_ 2 3 3 2 2" xfId="323"/>
    <cellStyle name="?鹎%U龡&amp;H齲_x0001_C铣_x0014__x0007__x0001__x0001_ 2 3 3 3" xfId="574"/>
    <cellStyle name="?鹎%U龡&amp;H齲_x0001_C铣_x0014__x0007__x0001__x0001_ 2 3 3 3 2" xfId="575"/>
    <cellStyle name="?鹎%U龡&amp;H齲_x0001_C铣_x0014__x0007__x0001__x0001_ 2 3 3 4" xfId="26"/>
    <cellStyle name="?鹎%U龡&amp;H齲_x0001_C铣_x0014__x0007__x0001__x0001_ 2 3 3 4 2" xfId="576"/>
    <cellStyle name="?鹎%U龡&amp;H齲_x0001_C铣_x0014__x0007__x0001__x0001_ 2 3 3 5" xfId="577"/>
    <cellStyle name="?鹎%U龡&amp;H齲_x0001_C铣_x0014__x0007__x0001__x0001_ 2 3 3_2015财政决算公开" xfId="582"/>
    <cellStyle name="?鹎%U龡&amp;H齲_x0001_C铣_x0014__x0007__x0001__x0001_ 2 3 4" xfId="583"/>
    <cellStyle name="?鹎%U龡&amp;H齲_x0001_C铣_x0014__x0007__x0001__x0001_ 2 3 4 2" xfId="586"/>
    <cellStyle name="?鹎%U龡&amp;H齲_x0001_C铣_x0014__x0007__x0001__x0001_ 2 3 4 2 2" xfId="587"/>
    <cellStyle name="?鹎%U龡&amp;H齲_x0001_C铣_x0014__x0007__x0001__x0001_ 2 3 4 3" xfId="589"/>
    <cellStyle name="?鹎%U龡&amp;H齲_x0001_C铣_x0014__x0007__x0001__x0001_ 2 3 4 3 2" xfId="244"/>
    <cellStyle name="?鹎%U龡&amp;H齲_x0001_C铣_x0014__x0007__x0001__x0001_ 2 3 4 4" xfId="591"/>
    <cellStyle name="?鹎%U龡&amp;H齲_x0001_C铣_x0014__x0007__x0001__x0001_ 2 3 4 4 2" xfId="592"/>
    <cellStyle name="?鹎%U龡&amp;H齲_x0001_C铣_x0014__x0007__x0001__x0001_ 2 3 4 5" xfId="594"/>
    <cellStyle name="?鹎%U龡&amp;H齲_x0001_C铣_x0014__x0007__x0001__x0001_ 2 3 4_2015财政决算公开" xfId="555"/>
    <cellStyle name="?鹎%U龡&amp;H齲_x0001_C铣_x0014__x0007__x0001__x0001_ 2 3 5" xfId="596"/>
    <cellStyle name="?鹎%U龡&amp;H齲_x0001_C铣_x0014__x0007__x0001__x0001_ 2 3 5 2" xfId="31"/>
    <cellStyle name="?鹎%U龡&amp;H齲_x0001_C铣_x0014__x0007__x0001__x0001_ 2 3 5 2 2" xfId="599"/>
    <cellStyle name="?鹎%U龡&amp;H齲_x0001_C铣_x0014__x0007__x0001__x0001_ 2 3 5 3" xfId="21"/>
    <cellStyle name="?鹎%U龡&amp;H齲_x0001_C铣_x0014__x0007__x0001__x0001_ 2 3 5 3 2" xfId="604"/>
    <cellStyle name="?鹎%U龡&amp;H齲_x0001_C铣_x0014__x0007__x0001__x0001_ 2 3 5 4" xfId="51"/>
    <cellStyle name="?鹎%U龡&amp;H齲_x0001_C铣_x0014__x0007__x0001__x0001_ 2 3 5_2015财政决算公开" xfId="607"/>
    <cellStyle name="?鹎%U龡&amp;H齲_x0001_C铣_x0014__x0007__x0001__x0001_ 2 3 6" xfId="611"/>
    <cellStyle name="?鹎%U龡&amp;H齲_x0001_C铣_x0014__x0007__x0001__x0001_ 2 3 6 2" xfId="614"/>
    <cellStyle name="?鹎%U龡&amp;H齲_x0001_C铣_x0014__x0007__x0001__x0001_ 2 3 6 2 2" xfId="616"/>
    <cellStyle name="?鹎%U龡&amp;H齲_x0001_C铣_x0014__x0007__x0001__x0001_ 2 3 6 3" xfId="618"/>
    <cellStyle name="?鹎%U龡&amp;H齲_x0001_C铣_x0014__x0007__x0001__x0001_ 2 3 6 3 2" xfId="622"/>
    <cellStyle name="?鹎%U龡&amp;H齲_x0001_C铣_x0014__x0007__x0001__x0001_ 2 3 6 4" xfId="623"/>
    <cellStyle name="?鹎%U龡&amp;H齲_x0001_C铣_x0014__x0007__x0001__x0001_ 2 3 6 4 2" xfId="628"/>
    <cellStyle name="?鹎%U龡&amp;H齲_x0001_C铣_x0014__x0007__x0001__x0001_ 2 3 6 5" xfId="45"/>
    <cellStyle name="?鹎%U龡&amp;H齲_x0001_C铣_x0014__x0007__x0001__x0001_ 2 3 6_2015财政决算公开" xfId="258"/>
    <cellStyle name="?鹎%U龡&amp;H齲_x0001_C铣_x0014__x0007__x0001__x0001_ 2 3 7" xfId="629"/>
    <cellStyle name="?鹎%U龡&amp;H齲_x0001_C铣_x0014__x0007__x0001__x0001_ 2 3 7 2" xfId="633"/>
    <cellStyle name="?鹎%U龡&amp;H齲_x0001_C铣_x0014__x0007__x0001__x0001_ 2 3 8" xfId="638"/>
    <cellStyle name="?鹎%U龡&amp;H齲_x0001_C铣_x0014__x0007__x0001__x0001_ 2 3 8 2" xfId="642"/>
    <cellStyle name="?鹎%U龡&amp;H齲_x0001_C铣_x0014__x0007__x0001__x0001_ 2 3 9" xfId="645"/>
    <cellStyle name="?鹎%U龡&amp;H齲_x0001_C铣_x0014__x0007__x0001__x0001_ 2 3 9 2" xfId="648"/>
    <cellStyle name="?鹎%U龡&amp;H齲_x0001_C铣_x0014__x0007__x0001__x0001_ 2 3_2015财政决算公开" xfId="585"/>
    <cellStyle name="?鹎%U龡&amp;H齲_x0001_C铣_x0014__x0007__x0001__x0001_ 2 4" xfId="392"/>
    <cellStyle name="?鹎%U龡&amp;H齲_x0001_C铣_x0014__x0007__x0001__x0001_ 2 4 10" xfId="518"/>
    <cellStyle name="?鹎%U龡&amp;H齲_x0001_C铣_x0014__x0007__x0001__x0001_ 2 4 2" xfId="650"/>
    <cellStyle name="?鹎%U龡&amp;H齲_x0001_C铣_x0014__x0007__x0001__x0001_ 2 4 2 2" xfId="69"/>
    <cellStyle name="?鹎%U龡&amp;H齲_x0001_C铣_x0014__x0007__x0001__x0001_ 2 4 2 2 2" xfId="654"/>
    <cellStyle name="?鹎%U龡&amp;H齲_x0001_C铣_x0014__x0007__x0001__x0001_ 2 4 2 2 2 2" xfId="658"/>
    <cellStyle name="?鹎%U龡&amp;H齲_x0001_C铣_x0014__x0007__x0001__x0001_ 2 4 2 2 3" xfId="663"/>
    <cellStyle name="?鹎%U龡&amp;H齲_x0001_C铣_x0014__x0007__x0001__x0001_ 2 4 2 2 3 2" xfId="667"/>
    <cellStyle name="?鹎%U龡&amp;H齲_x0001_C铣_x0014__x0007__x0001__x0001_ 2 4 2 2 4" xfId="672"/>
    <cellStyle name="?鹎%U龡&amp;H齲_x0001_C铣_x0014__x0007__x0001__x0001_ 2 4 2 2 4 2" xfId="678"/>
    <cellStyle name="?鹎%U龡&amp;H齲_x0001_C铣_x0014__x0007__x0001__x0001_ 2 4 2 2 5" xfId="236"/>
    <cellStyle name="?鹎%U龡&amp;H齲_x0001_C铣_x0014__x0007__x0001__x0001_ 2 4 2 2_2015财政决算公开" xfId="441"/>
    <cellStyle name="?鹎%U龡&amp;H齲_x0001_C铣_x0014__x0007__x0001__x0001_ 2 4 2 3" xfId="681"/>
    <cellStyle name="?鹎%U龡&amp;H齲_x0001_C铣_x0014__x0007__x0001__x0001_ 2 4 2 3 2" xfId="154"/>
    <cellStyle name="?鹎%U龡&amp;H齲_x0001_C铣_x0014__x0007__x0001__x0001_ 2 4 2 3 2 2" xfId="167"/>
    <cellStyle name="?鹎%U龡&amp;H齲_x0001_C铣_x0014__x0007__x0001__x0001_ 2 4 2 3 3" xfId="172"/>
    <cellStyle name="?鹎%U龡&amp;H齲_x0001_C铣_x0014__x0007__x0001__x0001_ 2 4 2 3 3 2" xfId="136"/>
    <cellStyle name="?鹎%U龡&amp;H齲_x0001_C铣_x0014__x0007__x0001__x0001_ 2 4 2 3 4" xfId="179"/>
    <cellStyle name="?鹎%U龡&amp;H齲_x0001_C铣_x0014__x0007__x0001__x0001_ 2 4 2 3_2015财政决算公开" xfId="685"/>
    <cellStyle name="?鹎%U龡&amp;H齲_x0001_C铣_x0014__x0007__x0001__x0001_ 2 4 2 4" xfId="687"/>
    <cellStyle name="?鹎%U龡&amp;H齲_x0001_C铣_x0014__x0007__x0001__x0001_ 2 4 2 4 2" xfId="688"/>
    <cellStyle name="?鹎%U龡&amp;H齲_x0001_C铣_x0014__x0007__x0001__x0001_ 2 4 2 4 2 2" xfId="689"/>
    <cellStyle name="?鹎%U龡&amp;H齲_x0001_C铣_x0014__x0007__x0001__x0001_ 2 4 2 4 3" xfId="692"/>
    <cellStyle name="?鹎%U龡&amp;H齲_x0001_C铣_x0014__x0007__x0001__x0001_ 2 4 2 4 3 2" xfId="698"/>
    <cellStyle name="?鹎%U龡&amp;H齲_x0001_C铣_x0014__x0007__x0001__x0001_ 2 4 2 4 4" xfId="705"/>
    <cellStyle name="?鹎%U龡&amp;H齲_x0001_C铣_x0014__x0007__x0001__x0001_ 2 4 2 4 4 2" xfId="711"/>
    <cellStyle name="?鹎%U龡&amp;H齲_x0001_C铣_x0014__x0007__x0001__x0001_ 2 4 2 4 5" xfId="261"/>
    <cellStyle name="?鹎%U龡&amp;H齲_x0001_C铣_x0014__x0007__x0001__x0001_ 2 4 2 4_2015财政决算公开" xfId="714"/>
    <cellStyle name="?鹎%U龡&amp;H齲_x0001_C铣_x0014__x0007__x0001__x0001_ 2 4 2 5" xfId="716"/>
    <cellStyle name="?鹎%U龡&amp;H齲_x0001_C铣_x0014__x0007__x0001__x0001_ 2 4 2 5 2" xfId="28"/>
    <cellStyle name="?鹎%U龡&amp;H齲_x0001_C铣_x0014__x0007__x0001__x0001_ 2 4 2 6" xfId="657"/>
    <cellStyle name="?鹎%U龡&amp;H齲_x0001_C铣_x0014__x0007__x0001__x0001_ 2 4 2 6 2" xfId="717"/>
    <cellStyle name="?鹎%U龡&amp;H齲_x0001_C铣_x0014__x0007__x0001__x0001_ 2 4 2 7" xfId="718"/>
    <cellStyle name="?鹎%U龡&amp;H齲_x0001_C铣_x0014__x0007__x0001__x0001_ 2 4 2 7 2" xfId="722"/>
    <cellStyle name="?鹎%U龡&amp;H齲_x0001_C铣_x0014__x0007__x0001__x0001_ 2 4 2 8" xfId="346"/>
    <cellStyle name="?鹎%U龡&amp;H齲_x0001_C铣_x0014__x0007__x0001__x0001_ 2 4 2_2015财政决算公开" xfId="725"/>
    <cellStyle name="?鹎%U龡&amp;H齲_x0001_C铣_x0014__x0007__x0001__x0001_ 2 4 3" xfId="726"/>
    <cellStyle name="?鹎%U龡&amp;H齲_x0001_C铣_x0014__x0007__x0001__x0001_ 2 4 3 2" xfId="729"/>
    <cellStyle name="?鹎%U龡&amp;H齲_x0001_C铣_x0014__x0007__x0001__x0001_ 2 4 3 2 2" xfId="731"/>
    <cellStyle name="?鹎%U龡&amp;H齲_x0001_C铣_x0014__x0007__x0001__x0001_ 2 4 3 3" xfId="734"/>
    <cellStyle name="?鹎%U龡&amp;H齲_x0001_C铣_x0014__x0007__x0001__x0001_ 2 4 3 3 2" xfId="736"/>
    <cellStyle name="?鹎%U龡&amp;H齲_x0001_C铣_x0014__x0007__x0001__x0001_ 2 4 3 4" xfId="737"/>
    <cellStyle name="?鹎%U龡&amp;H齲_x0001_C铣_x0014__x0007__x0001__x0001_ 2 4 3 4 2" xfId="739"/>
    <cellStyle name="?鹎%U龡&amp;H齲_x0001_C铣_x0014__x0007__x0001__x0001_ 2 4 3 5" xfId="741"/>
    <cellStyle name="?鹎%U龡&amp;H齲_x0001_C铣_x0014__x0007__x0001__x0001_ 2 4 3_2015财政决算公开" xfId="745"/>
    <cellStyle name="?鹎%U龡&amp;H齲_x0001_C铣_x0014__x0007__x0001__x0001_ 2 4 4" xfId="748"/>
    <cellStyle name="?鹎%U龡&amp;H齲_x0001_C铣_x0014__x0007__x0001__x0001_ 2 4 4 2" xfId="750"/>
    <cellStyle name="?鹎%U龡&amp;H齲_x0001_C铣_x0014__x0007__x0001__x0001_ 2 4 4 2 2" xfId="466"/>
    <cellStyle name="?鹎%U龡&amp;H齲_x0001_C铣_x0014__x0007__x0001__x0001_ 2 4 4 3" xfId="752"/>
    <cellStyle name="?鹎%U龡&amp;H齲_x0001_C铣_x0014__x0007__x0001__x0001_ 2 4 4 3 2" xfId="78"/>
    <cellStyle name="?鹎%U龡&amp;H齲_x0001_C铣_x0014__x0007__x0001__x0001_ 2 4 4 4" xfId="754"/>
    <cellStyle name="?鹎%U龡&amp;H齲_x0001_C铣_x0014__x0007__x0001__x0001_ 2 4 4 4 2" xfId="522"/>
    <cellStyle name="?鹎%U龡&amp;H齲_x0001_C铣_x0014__x0007__x0001__x0001_ 2 4 4 5" xfId="757"/>
    <cellStyle name="?鹎%U龡&amp;H齲_x0001_C铣_x0014__x0007__x0001__x0001_ 2 4 4_2015财政决算公开" xfId="761"/>
    <cellStyle name="?鹎%U龡&amp;H齲_x0001_C铣_x0014__x0007__x0001__x0001_ 2 4 5" xfId="763"/>
    <cellStyle name="?鹎%U龡&amp;H齲_x0001_C铣_x0014__x0007__x0001__x0001_ 2 4 5 2" xfId="767"/>
    <cellStyle name="?鹎%U龡&amp;H齲_x0001_C铣_x0014__x0007__x0001__x0001_ 2 4 5 2 2" xfId="112"/>
    <cellStyle name="?鹎%U龡&amp;H齲_x0001_C铣_x0014__x0007__x0001__x0001_ 2 4 5 3" xfId="770"/>
    <cellStyle name="?鹎%U龡&amp;H齲_x0001_C铣_x0014__x0007__x0001__x0001_ 2 4 5 3 2" xfId="47"/>
    <cellStyle name="?鹎%U龡&amp;H齲_x0001_C铣_x0014__x0007__x0001__x0001_ 2 4 5 4" xfId="471"/>
    <cellStyle name="?鹎%U龡&amp;H齲_x0001_C铣_x0014__x0007__x0001__x0001_ 2 4 5_2015财政决算公开" xfId="625"/>
    <cellStyle name="?鹎%U龡&amp;H齲_x0001_C铣_x0014__x0007__x0001__x0001_ 2 4 6" xfId="772"/>
    <cellStyle name="?鹎%U龡&amp;H齲_x0001_C铣_x0014__x0007__x0001__x0001_ 2 4 6 2" xfId="774"/>
    <cellStyle name="?鹎%U龡&amp;H齲_x0001_C铣_x0014__x0007__x0001__x0001_ 2 4 6 2 2" xfId="777"/>
    <cellStyle name="?鹎%U龡&amp;H齲_x0001_C铣_x0014__x0007__x0001__x0001_ 2 4 6 3" xfId="782"/>
    <cellStyle name="?鹎%U龡&amp;H齲_x0001_C铣_x0014__x0007__x0001__x0001_ 2 4 6 3 2" xfId="787"/>
    <cellStyle name="?鹎%U龡&amp;H齲_x0001_C铣_x0014__x0007__x0001__x0001_ 2 4 6 4" xfId="792"/>
    <cellStyle name="?鹎%U龡&amp;H齲_x0001_C铣_x0014__x0007__x0001__x0001_ 2 4 6 4 2" xfId="794"/>
    <cellStyle name="?鹎%U龡&amp;H齲_x0001_C铣_x0014__x0007__x0001__x0001_ 2 4 6 5" xfId="785"/>
    <cellStyle name="?鹎%U龡&amp;H齲_x0001_C铣_x0014__x0007__x0001__x0001_ 2 4 6_2015财政决算公开" xfId="797"/>
    <cellStyle name="?鹎%U龡&amp;H齲_x0001_C铣_x0014__x0007__x0001__x0001_ 2 4 7" xfId="799"/>
    <cellStyle name="?鹎%U龡&amp;H齲_x0001_C铣_x0014__x0007__x0001__x0001_ 2 4 7 2" xfId="255"/>
    <cellStyle name="?鹎%U龡&amp;H齲_x0001_C铣_x0014__x0007__x0001__x0001_ 2 4 8" xfId="62"/>
    <cellStyle name="?鹎%U龡&amp;H齲_x0001_C铣_x0014__x0007__x0001__x0001_ 2 4 8 2" xfId="802"/>
    <cellStyle name="?鹎%U龡&amp;H齲_x0001_C铣_x0014__x0007__x0001__x0001_ 2 4 9" xfId="805"/>
    <cellStyle name="?鹎%U龡&amp;H齲_x0001_C铣_x0014__x0007__x0001__x0001_ 2 4 9 2" xfId="79"/>
    <cellStyle name="?鹎%U龡&amp;H齲_x0001_C铣_x0014__x0007__x0001__x0001_ 2 4_2015财政决算公开" xfId="807"/>
    <cellStyle name="?鹎%U龡&amp;H齲_x0001_C铣_x0014__x0007__x0001__x0001_ 2 5" xfId="744"/>
    <cellStyle name="?鹎%U龡&amp;H齲_x0001_C铣_x0014__x0007__x0001__x0001_ 2 5 2" xfId="809"/>
    <cellStyle name="?鹎%U龡&amp;H齲_x0001_C铣_x0014__x0007__x0001__x0001_ 2 5 2 2" xfId="13"/>
    <cellStyle name="?鹎%U龡&amp;H齲_x0001_C铣_x0014__x0007__x0001__x0001_ 2 5 3" xfId="70"/>
    <cellStyle name="?鹎%U龡&amp;H齲_x0001_C铣_x0014__x0007__x0001__x0001_ 2 5 3 2" xfId="652"/>
    <cellStyle name="?鹎%U龡&amp;H齲_x0001_C铣_x0014__x0007__x0001__x0001_ 2 5 4" xfId="679"/>
    <cellStyle name="?鹎%U龡&amp;H齲_x0001_C铣_x0014__x0007__x0001__x0001_ 2 5_2015财政决算公开" xfId="810"/>
    <cellStyle name="?鹎%U龡&amp;H齲_x0001_C铣_x0014__x0007__x0001__x0001_ 2 6" xfId="816"/>
    <cellStyle name="?鹎%U龡&amp;H齲_x0001_C铣_x0014__x0007__x0001__x0001_ 2 6 2" xfId="817"/>
    <cellStyle name="?鹎%U龡&amp;H齲_x0001_C铣_x0014__x0007__x0001__x0001_ 2 7" xfId="819"/>
    <cellStyle name="?鹎%U龡&amp;H齲_x0001_C铣_x0014__x0007__x0001__x0001_ 2 7 2" xfId="821"/>
    <cellStyle name="?鹎%U龡&amp;H齲_x0001_C铣_x0014__x0007__x0001__x0001_ 2 8" xfId="823"/>
    <cellStyle name="?鹎%U龡&amp;H齲_x0001_C铣_x0014__x0007__x0001__x0001_ 3" xfId="19"/>
    <cellStyle name="?鹎%U龡&amp;H齲_x0001_C铣_x0014__x0007__x0001__x0001_ 3 10" xfId="42"/>
    <cellStyle name="?鹎%U龡&amp;H齲_x0001_C铣_x0014__x0007__x0001__x0001_ 3 2" xfId="636"/>
    <cellStyle name="?鹎%U龡&amp;H齲_x0001_C铣_x0014__x0007__x0001__x0001_ 3 2 10" xfId="825"/>
    <cellStyle name="?鹎%U龡&amp;H齲_x0001_C铣_x0014__x0007__x0001__x0001_ 3 2 10 2" xfId="827"/>
    <cellStyle name="?鹎%U龡&amp;H齲_x0001_C铣_x0014__x0007__x0001__x0001_ 3 2 11" xfId="829"/>
    <cellStyle name="?鹎%U龡&amp;H齲_x0001_C铣_x0014__x0007__x0001__x0001_ 3 2 2" xfId="641"/>
    <cellStyle name="?鹎%U龡&amp;H齲_x0001_C铣_x0014__x0007__x0001__x0001_ 3 2 2 10" xfId="830"/>
    <cellStyle name="?鹎%U龡&amp;H齲_x0001_C铣_x0014__x0007__x0001__x0001_ 3 2 2 2" xfId="837"/>
    <cellStyle name="?鹎%U龡&amp;H齲_x0001_C铣_x0014__x0007__x0001__x0001_ 3 2 2 2 2" xfId="840"/>
    <cellStyle name="?鹎%U龡&amp;H齲_x0001_C铣_x0014__x0007__x0001__x0001_ 3 2 2 2 2 2" xfId="426"/>
    <cellStyle name="?鹎%U龡&amp;H齲_x0001_C铣_x0014__x0007__x0001__x0001_ 3 2 2 2 2 2 2" xfId="104"/>
    <cellStyle name="?鹎%U龡&amp;H齲_x0001_C铣_x0014__x0007__x0001__x0001_ 3 2 2 2 2 3" xfId="431"/>
    <cellStyle name="?鹎%U龡&amp;H齲_x0001_C铣_x0014__x0007__x0001__x0001_ 3 2 2 2 2 3 2" xfId="435"/>
    <cellStyle name="?鹎%U龡&amp;H齲_x0001_C铣_x0014__x0007__x0001__x0001_ 3 2 2 2 2 4" xfId="305"/>
    <cellStyle name="?鹎%U龡&amp;H齲_x0001_C铣_x0014__x0007__x0001__x0001_ 3 2 2 2 2 4 2" xfId="558"/>
    <cellStyle name="?鹎%U龡&amp;H齲_x0001_C铣_x0014__x0007__x0001__x0001_ 3 2 2 2 2 5" xfId="43"/>
    <cellStyle name="?鹎%U龡&amp;H齲_x0001_C铣_x0014__x0007__x0001__x0001_ 3 2 2 2 2_2015财政决算公开" xfId="833"/>
    <cellStyle name="?鹎%U龡&amp;H齲_x0001_C铣_x0014__x0007__x0001__x0001_ 3 2 2 2 3" xfId="845"/>
    <cellStyle name="?鹎%U龡&amp;H齲_x0001_C铣_x0014__x0007__x0001__x0001_ 3 2 2 2 3 2" xfId="850"/>
    <cellStyle name="?鹎%U龡&amp;H齲_x0001_C铣_x0014__x0007__x0001__x0001_ 3 2 2 2 3 2 2" xfId="813"/>
    <cellStyle name="?鹎%U龡&amp;H齲_x0001_C铣_x0014__x0007__x0001__x0001_ 3 2 2 2 3 3" xfId="852"/>
    <cellStyle name="?鹎%U龡&amp;H齲_x0001_C铣_x0014__x0007__x0001__x0001_ 3 2 2 2 3 3 2" xfId="854"/>
    <cellStyle name="?鹎%U龡&amp;H齲_x0001_C铣_x0014__x0007__x0001__x0001_ 3 2 2 2 3 4" xfId="311"/>
    <cellStyle name="?鹎%U龡&amp;H齲_x0001_C铣_x0014__x0007__x0001__x0001_ 3 2 2 2 3_2015财政决算公开" xfId="403"/>
    <cellStyle name="?鹎%U龡&amp;H齲_x0001_C铣_x0014__x0007__x0001__x0001_ 3 2 2 2 4" xfId="207"/>
    <cellStyle name="?鹎%U龡&amp;H齲_x0001_C铣_x0014__x0007__x0001__x0001_ 3 2 2 2 4 2" xfId="212"/>
    <cellStyle name="?鹎%U龡&amp;H齲_x0001_C铣_x0014__x0007__x0001__x0001_ 3 2 2 2 4 2 2" xfId="682"/>
    <cellStyle name="?鹎%U龡&amp;H齲_x0001_C铣_x0014__x0007__x0001__x0001_ 3 2 2 2 4 3" xfId="856"/>
    <cellStyle name="?鹎%U龡&amp;H齲_x0001_C铣_x0014__x0007__x0001__x0001_ 3 2 2 2 4 3 2" xfId="858"/>
    <cellStyle name="?鹎%U龡&amp;H齲_x0001_C铣_x0014__x0007__x0001__x0001_ 3 2 2 2 4 4" xfId="863"/>
    <cellStyle name="?鹎%U龡&amp;H齲_x0001_C铣_x0014__x0007__x0001__x0001_ 3 2 2 2 4 4 2" xfId="865"/>
    <cellStyle name="?鹎%U龡&amp;H齲_x0001_C铣_x0014__x0007__x0001__x0001_ 3 2 2 2 4 5" xfId="448"/>
    <cellStyle name="?鹎%U龡&amp;H齲_x0001_C铣_x0014__x0007__x0001__x0001_ 3 2 2 2 4_2015财政决算公开" xfId="867"/>
    <cellStyle name="?鹎%U龡&amp;H齲_x0001_C铣_x0014__x0007__x0001__x0001_ 3 2 2 2 5" xfId="56"/>
    <cellStyle name="?鹎%U龡&amp;H齲_x0001_C铣_x0014__x0007__x0001__x0001_ 3 2 2 2 5 2" xfId="82"/>
    <cellStyle name="?鹎%U龡&amp;H齲_x0001_C铣_x0014__x0007__x0001__x0001_ 3 2 2 2 6" xfId="215"/>
    <cellStyle name="?鹎%U龡&amp;H齲_x0001_C铣_x0014__x0007__x0001__x0001_ 3 2 2 2 6 2" xfId="869"/>
    <cellStyle name="?鹎%U龡&amp;H齲_x0001_C铣_x0014__x0007__x0001__x0001_ 3 2 2 2 7" xfId="872"/>
    <cellStyle name="?鹎%U龡&amp;H齲_x0001_C铣_x0014__x0007__x0001__x0001_ 3 2 2 2 7 2" xfId="474"/>
    <cellStyle name="?鹎%U龡&amp;H齲_x0001_C铣_x0014__x0007__x0001__x0001_ 3 2 2 2 8" xfId="419"/>
    <cellStyle name="?鹎%U龡&amp;H齲_x0001_C铣_x0014__x0007__x0001__x0001_ 3 2 2 2_2015财政决算公开" xfId="878"/>
    <cellStyle name="?鹎%U龡&amp;H齲_x0001_C铣_x0014__x0007__x0001__x0001_ 3 2 2 3" xfId="581"/>
    <cellStyle name="?鹎%U龡&amp;H齲_x0001_C铣_x0014__x0007__x0001__x0001_ 3 2 2 3 2" xfId="882"/>
    <cellStyle name="?鹎%U龡&amp;H齲_x0001_C铣_x0014__x0007__x0001__x0001_ 3 2 2 3 2 2" xfId="356"/>
    <cellStyle name="?鹎%U龡&amp;H齲_x0001_C铣_x0014__x0007__x0001__x0001_ 3 2 2 3 3" xfId="885"/>
    <cellStyle name="?鹎%U龡&amp;H齲_x0001_C铣_x0014__x0007__x0001__x0001_ 3 2 2 3 3 2" xfId="547"/>
    <cellStyle name="?鹎%U龡&amp;H齲_x0001_C铣_x0014__x0007__x0001__x0001_ 3 2 2 3 4" xfId="223"/>
    <cellStyle name="?鹎%U龡&amp;H齲_x0001_C铣_x0014__x0007__x0001__x0001_ 3 2 2 3 4 2" xfId="119"/>
    <cellStyle name="?鹎%U龡&amp;H齲_x0001_C铣_x0014__x0007__x0001__x0001_ 3 2 2 3 5" xfId="166"/>
    <cellStyle name="?鹎%U龡&amp;H齲_x0001_C铣_x0014__x0007__x0001__x0001_ 3 2 2 3_2015财政决算公开" xfId="32"/>
    <cellStyle name="?鹎%U龡&amp;H齲_x0001_C铣_x0014__x0007__x0001__x0001_ 3 2 2 4" xfId="888"/>
    <cellStyle name="?鹎%U龡&amp;H齲_x0001_C铣_x0014__x0007__x0001__x0001_ 3 2 2 4 2" xfId="660"/>
    <cellStyle name="?鹎%U龡&amp;H齲_x0001_C铣_x0014__x0007__x0001__x0001_ 3 2 2 4 2 2" xfId="665"/>
    <cellStyle name="?鹎%U龡&amp;H齲_x0001_C铣_x0014__x0007__x0001__x0001_ 3 2 2 4 3" xfId="669"/>
    <cellStyle name="?鹎%U龡&amp;H齲_x0001_C铣_x0014__x0007__x0001__x0001_ 3 2 2 4 3 2" xfId="675"/>
    <cellStyle name="?鹎%U龡&amp;H齲_x0001_C铣_x0014__x0007__x0001__x0001_ 3 2 2 4 4" xfId="240"/>
    <cellStyle name="?鹎%U龡&amp;H齲_x0001_C铣_x0014__x0007__x0001__x0001_ 3 2 2 4 4 2" xfId="889"/>
    <cellStyle name="?鹎%U龡&amp;H齲_x0001_C铣_x0014__x0007__x0001__x0001_ 3 2 2 4 5" xfId="139"/>
    <cellStyle name="?鹎%U龡&amp;H齲_x0001_C铣_x0014__x0007__x0001__x0001_ 3 2 2 4_2015财政决算公开" xfId="891"/>
    <cellStyle name="?鹎%U龡&amp;H齲_x0001_C铣_x0014__x0007__x0001__x0001_ 3 2 2 5" xfId="892"/>
    <cellStyle name="?鹎%U龡&amp;H齲_x0001_C铣_x0014__x0007__x0001__x0001_ 3 2 2 5 2" xfId="176"/>
    <cellStyle name="?鹎%U龡&amp;H齲_x0001_C铣_x0014__x0007__x0001__x0001_ 3 2 2 5 2 2" xfId="141"/>
    <cellStyle name="?鹎%U龡&amp;H齲_x0001_C铣_x0014__x0007__x0001__x0001_ 3 2 2 5 3" xfId="183"/>
    <cellStyle name="?鹎%U龡&amp;H齲_x0001_C铣_x0014__x0007__x0001__x0001_ 3 2 2 5 3 2" xfId="893"/>
    <cellStyle name="?鹎%U龡&amp;H齲_x0001_C铣_x0014__x0007__x0001__x0001_ 3 2 2 5 4" xfId="250"/>
    <cellStyle name="?鹎%U龡&amp;H齲_x0001_C铣_x0014__x0007__x0001__x0001_ 3 2 2 5_2015财政决算公开" xfId="566"/>
    <cellStyle name="?鹎%U龡&amp;H齲_x0001_C铣_x0014__x0007__x0001__x0001_ 3 2 2 6" xfId="896"/>
    <cellStyle name="?鹎%U龡&amp;H齲_x0001_C铣_x0014__x0007__x0001__x0001_ 3 2 2 6 2" xfId="690"/>
    <cellStyle name="?鹎%U龡&amp;H齲_x0001_C铣_x0014__x0007__x0001__x0001_ 3 2 2 6 2 2" xfId="696"/>
    <cellStyle name="?鹎%U龡&amp;H齲_x0001_C铣_x0014__x0007__x0001__x0001_ 3 2 2 6 3" xfId="702"/>
    <cellStyle name="?鹎%U龡&amp;H齲_x0001_C铣_x0014__x0007__x0001__x0001_ 3 2 2 6 3 2" xfId="709"/>
    <cellStyle name="?鹎%U龡&amp;H齲_x0001_C铣_x0014__x0007__x0001__x0001_ 3 2 2 6 4" xfId="263"/>
    <cellStyle name="?鹎%U龡&amp;H齲_x0001_C铣_x0014__x0007__x0001__x0001_ 3 2 2 6 4 2" xfId="898"/>
    <cellStyle name="?鹎%U龡&amp;H齲_x0001_C铣_x0014__x0007__x0001__x0001_ 3 2 2 6 5" xfId="899"/>
    <cellStyle name="?鹎%U龡&amp;H齲_x0001_C铣_x0014__x0007__x0001__x0001_ 3 2 2 6_2015财政决算公开" xfId="11"/>
    <cellStyle name="?鹎%U龡&amp;H齲_x0001_C铣_x0014__x0007__x0001__x0001_ 3 2 2 7" xfId="901"/>
    <cellStyle name="?鹎%U龡&amp;H齲_x0001_C铣_x0014__x0007__x0001__x0001_ 3 2 2 7 2" xfId="902"/>
    <cellStyle name="?鹎%U龡&amp;H齲_x0001_C铣_x0014__x0007__x0001__x0001_ 3 2 2 8" xfId="408"/>
    <cellStyle name="?鹎%U龡&amp;H齲_x0001_C铣_x0014__x0007__x0001__x0001_ 3 2 2 8 2" xfId="904"/>
    <cellStyle name="?鹎%U龡&amp;H齲_x0001_C铣_x0014__x0007__x0001__x0001_ 3 2 2 9" xfId="907"/>
    <cellStyle name="?鹎%U龡&amp;H齲_x0001_C铣_x0014__x0007__x0001__x0001_ 3 2 2 9 2" xfId="909"/>
    <cellStyle name="?鹎%U龡&amp;H齲_x0001_C铣_x0014__x0007__x0001__x0001_ 3 2 2_2015财政决算公开" xfId="912"/>
    <cellStyle name="?鹎%U龡&amp;H齲_x0001_C铣_x0014__x0007__x0001__x0001_ 3 2 3" xfId="914"/>
    <cellStyle name="?鹎%U龡&amp;H齲_x0001_C铣_x0014__x0007__x0001__x0001_ 3 2 3 2" xfId="915"/>
    <cellStyle name="?鹎%U龡&amp;H齲_x0001_C铣_x0014__x0007__x0001__x0001_ 3 2 3 2 2" xfId="916"/>
    <cellStyle name="?鹎%U龡&amp;H齲_x0001_C铣_x0014__x0007__x0001__x0001_ 3 2 3 2 2 2" xfId="193"/>
    <cellStyle name="?鹎%U龡&amp;H齲_x0001_C铣_x0014__x0007__x0001__x0001_ 3 2 3 2 3" xfId="919"/>
    <cellStyle name="?鹎%U龡&amp;H齲_x0001_C铣_x0014__x0007__x0001__x0001_ 3 2 3 2 3 2" xfId="218"/>
    <cellStyle name="?鹎%U龡&amp;H齲_x0001_C铣_x0014__x0007__x0001__x0001_ 3 2 3 2 4" xfId="278"/>
    <cellStyle name="?鹎%U龡&amp;H齲_x0001_C铣_x0014__x0007__x0001__x0001_ 3 2 3 2 4 2" xfId="228"/>
    <cellStyle name="?鹎%U龡&amp;H齲_x0001_C铣_x0014__x0007__x0001__x0001_ 3 2 3 2 5" xfId="921"/>
    <cellStyle name="?鹎%U龡&amp;H齲_x0001_C铣_x0014__x0007__x0001__x0001_ 3 2 3 2_2015财政决算公开" xfId="276"/>
    <cellStyle name="?鹎%U龡&amp;H齲_x0001_C铣_x0014__x0007__x0001__x0001_ 3 2 3 3" xfId="922"/>
    <cellStyle name="?鹎%U龡&amp;H齲_x0001_C铣_x0014__x0007__x0001__x0001_ 3 2 3 3 2" xfId="923"/>
    <cellStyle name="?鹎%U龡&amp;H齲_x0001_C铣_x0014__x0007__x0001__x0001_ 3 2 3 3 2 2" xfId="925"/>
    <cellStyle name="?鹎%U龡&amp;H齲_x0001_C铣_x0014__x0007__x0001__x0001_ 3 2 3 3 3" xfId="536"/>
    <cellStyle name="?鹎%U龡&amp;H齲_x0001_C铣_x0014__x0007__x0001__x0001_ 3 2 3 3 3 2" xfId="926"/>
    <cellStyle name="?鹎%U龡&amp;H齲_x0001_C铣_x0014__x0007__x0001__x0001_ 3 2 3 3 4" xfId="284"/>
    <cellStyle name="?鹎%U龡&amp;H齲_x0001_C铣_x0014__x0007__x0001__x0001_ 3 2 3 3_2015财政决算公开" xfId="862"/>
    <cellStyle name="?鹎%U龡&amp;H齲_x0001_C铣_x0014__x0007__x0001__x0001_ 3 2 3 4" xfId="186"/>
    <cellStyle name="?鹎%U龡&amp;H齲_x0001_C铣_x0014__x0007__x0001__x0001_ 3 2 3 4 2" xfId="190"/>
    <cellStyle name="?鹎%U龡&amp;H齲_x0001_C铣_x0014__x0007__x0001__x0001_ 3 2 3 4 2 2" xfId="928"/>
    <cellStyle name="?鹎%U龡&amp;H齲_x0001_C铣_x0014__x0007__x0001__x0001_ 3 2 3 4 3" xfId="874"/>
    <cellStyle name="?鹎%U龡&amp;H齲_x0001_C铣_x0014__x0007__x0001__x0001_ 3 2 3 4 3 2" xfId="930"/>
    <cellStyle name="?鹎%U龡&amp;H齲_x0001_C铣_x0014__x0007__x0001__x0001_ 3 2 3 4 4" xfId="933"/>
    <cellStyle name="?鹎%U龡&amp;H齲_x0001_C铣_x0014__x0007__x0001__x0001_ 3 2 3 4 4 2" xfId="936"/>
    <cellStyle name="?鹎%U龡&amp;H齲_x0001_C铣_x0014__x0007__x0001__x0001_ 3 2 3 4 5" xfId="694"/>
    <cellStyle name="?鹎%U龡&amp;H齲_x0001_C铣_x0014__x0007__x0001__x0001_ 3 2 3 4_2015财政决算公开" xfId="769"/>
    <cellStyle name="?鹎%U龡&amp;H齲_x0001_C铣_x0014__x0007__x0001__x0001_ 3 2 3 5" xfId="123"/>
    <cellStyle name="?鹎%U龡&amp;H齲_x0001_C铣_x0014__x0007__x0001__x0001_ 3 2 3 5 2" xfId="127"/>
    <cellStyle name="?鹎%U龡&amp;H齲_x0001_C铣_x0014__x0007__x0001__x0001_ 3 2 3 6" xfId="194"/>
    <cellStyle name="?鹎%U龡&amp;H齲_x0001_C铣_x0014__x0007__x0001__x0001_ 3 2 3 6 2" xfId="198"/>
    <cellStyle name="?鹎%U龡&amp;H齲_x0001_C铣_x0014__x0007__x0001__x0001_ 3 2 3 7" xfId="200"/>
    <cellStyle name="?鹎%U龡&amp;H齲_x0001_C铣_x0014__x0007__x0001__x0001_ 3 2 3 7 2" xfId="938"/>
    <cellStyle name="?鹎%U龡&amp;H齲_x0001_C铣_x0014__x0007__x0001__x0001_ 3 2 3 8" xfId="413"/>
    <cellStyle name="?鹎%U龡&amp;H齲_x0001_C铣_x0014__x0007__x0001__x0001_ 3 2 3_2015财政决算公开" xfId="940"/>
    <cellStyle name="?鹎%U龡&amp;H齲_x0001_C铣_x0014__x0007__x0001__x0001_ 3 2 4" xfId="832"/>
    <cellStyle name="?鹎%U龡&amp;H齲_x0001_C铣_x0014__x0007__x0001__x0001_ 3 2 4 2" xfId="838"/>
    <cellStyle name="?鹎%U龡&amp;H齲_x0001_C铣_x0014__x0007__x0001__x0001_ 3 2 4 2 2" xfId="428"/>
    <cellStyle name="?鹎%U龡&amp;H齲_x0001_C铣_x0014__x0007__x0001__x0001_ 3 2 4 3" xfId="843"/>
    <cellStyle name="?鹎%U龡&amp;H齲_x0001_C铣_x0014__x0007__x0001__x0001_ 3 2 4 3 2" xfId="849"/>
    <cellStyle name="?鹎%U龡&amp;H齲_x0001_C铣_x0014__x0007__x0001__x0001_ 3 2 4 4" xfId="208"/>
    <cellStyle name="?鹎%U龡&amp;H齲_x0001_C铣_x0014__x0007__x0001__x0001_ 3 2 4 4 2" xfId="213"/>
    <cellStyle name="?鹎%U龡&amp;H齲_x0001_C铣_x0014__x0007__x0001__x0001_ 3 2 4 5" xfId="58"/>
    <cellStyle name="?鹎%U龡&amp;H齲_x0001_C铣_x0014__x0007__x0001__x0001_ 3 2 4_2015财政决算公开" xfId="875"/>
    <cellStyle name="?鹎%U龡&amp;H齲_x0001_C铣_x0014__x0007__x0001__x0001_ 3 2 5" xfId="579"/>
    <cellStyle name="?鹎%U龡&amp;H齲_x0001_C铣_x0014__x0007__x0001__x0001_ 3 2 5 2" xfId="880"/>
    <cellStyle name="?鹎%U龡&amp;H齲_x0001_C铣_x0014__x0007__x0001__x0001_ 3 2 5 2 2" xfId="358"/>
    <cellStyle name="?鹎%U龡&amp;H齲_x0001_C铣_x0014__x0007__x0001__x0001_ 3 2 5 3" xfId="884"/>
    <cellStyle name="?鹎%U龡&amp;H齲_x0001_C铣_x0014__x0007__x0001__x0001_ 3 2 5 3 2" xfId="546"/>
    <cellStyle name="?鹎%U龡&amp;H齲_x0001_C铣_x0014__x0007__x0001__x0001_ 3 2 5 4" xfId="224"/>
    <cellStyle name="?鹎%U龡&amp;H齲_x0001_C铣_x0014__x0007__x0001__x0001_ 3 2 5 4 2" xfId="120"/>
    <cellStyle name="?鹎%U龡&amp;H齲_x0001_C铣_x0014__x0007__x0001__x0001_ 3 2 5 5" xfId="168"/>
    <cellStyle name="?鹎%U龡&amp;H齲_x0001_C铣_x0014__x0007__x0001__x0001_ 3 2 5_2015财政决算公开" xfId="33"/>
    <cellStyle name="?鹎%U龡&amp;H齲_x0001_C铣_x0014__x0007__x0001__x0001_ 3 2 6" xfId="886"/>
    <cellStyle name="?鹎%U龡&amp;H齲_x0001_C铣_x0014__x0007__x0001__x0001_ 3 2 6 2" xfId="659"/>
    <cellStyle name="?鹎%U龡&amp;H齲_x0001_C铣_x0014__x0007__x0001__x0001_ 3 2 6 2 2" xfId="664"/>
    <cellStyle name="?鹎%U龡&amp;H齲_x0001_C铣_x0014__x0007__x0001__x0001_ 3 2 6 3" xfId="668"/>
    <cellStyle name="?鹎%U龡&amp;H齲_x0001_C铣_x0014__x0007__x0001__x0001_ 3 2 6 3 2" xfId="674"/>
    <cellStyle name="?鹎%U龡&amp;H齲_x0001_C铣_x0014__x0007__x0001__x0001_ 3 2 6 4" xfId="944"/>
    <cellStyle name="?鹎%U龡&amp;H齲_x0001_C铣_x0014__x0007__x0001__x0001_ 3 2 6_2015财政决算公开" xfId="945"/>
    <cellStyle name="?鹎%U龡&amp;H齲_x0001_C铣_x0014__x0007__x0001__x0001_ 3 2 7" xfId="947"/>
    <cellStyle name="?鹎%U龡&amp;H齲_x0001_C铣_x0014__x0007__x0001__x0001_ 3 2 7 2" xfId="950"/>
    <cellStyle name="?鹎%U龡&amp;H齲_x0001_C铣_x0014__x0007__x0001__x0001_ 3 2 7 2 2" xfId="951"/>
    <cellStyle name="?鹎%U龡&amp;H齲_x0001_C铣_x0014__x0007__x0001__x0001_ 3 2 7 3" xfId="953"/>
    <cellStyle name="?鹎%U龡&amp;H齲_x0001_C铣_x0014__x0007__x0001__x0001_ 3 2 7 3 2" xfId="956"/>
    <cellStyle name="?鹎%U龡&amp;H齲_x0001_C铣_x0014__x0007__x0001__x0001_ 3 2 7 4" xfId="957"/>
    <cellStyle name="?鹎%U龡&amp;H齲_x0001_C铣_x0014__x0007__x0001__x0001_ 3 2 7 4 2" xfId="958"/>
    <cellStyle name="?鹎%U龡&amp;H齲_x0001_C铣_x0014__x0007__x0001__x0001_ 3 2 7 5" xfId="960"/>
    <cellStyle name="?鹎%U龡&amp;H齲_x0001_C铣_x0014__x0007__x0001__x0001_ 3 2 7_2015财政决算公开" xfId="961"/>
    <cellStyle name="?鹎%U龡&amp;H齲_x0001_C铣_x0014__x0007__x0001__x0001_ 3 2 8" xfId="962"/>
    <cellStyle name="?鹎%U龡&amp;H齲_x0001_C铣_x0014__x0007__x0001__x0001_ 3 2 8 2" xfId="963"/>
    <cellStyle name="?鹎%U龡&amp;H齲_x0001_C铣_x0014__x0007__x0001__x0001_ 3 2 9" xfId="964"/>
    <cellStyle name="?鹎%U龡&amp;H齲_x0001_C铣_x0014__x0007__x0001__x0001_ 3 2 9 2" xfId="965"/>
    <cellStyle name="?鹎%U龡&amp;H齲_x0001_C铣_x0014__x0007__x0001__x0001_ 3 2_2015财政决算公开" xfId="966"/>
    <cellStyle name="?鹎%U龡&amp;H齲_x0001_C铣_x0014__x0007__x0001__x0001_ 3 3" xfId="967"/>
    <cellStyle name="?鹎%U龡&amp;H齲_x0001_C铣_x0014__x0007__x0001__x0001_ 3 3 10" xfId="968"/>
    <cellStyle name="?鹎%U龡&amp;H齲_x0001_C铣_x0014__x0007__x0001__x0001_ 3 3 2" xfId="969"/>
    <cellStyle name="?鹎%U龡&amp;H齲_x0001_C铣_x0014__x0007__x0001__x0001_ 3 3 2 2" xfId="970"/>
    <cellStyle name="?鹎%U龡&amp;H齲_x0001_C铣_x0014__x0007__x0001__x0001_ 3 3 2 2 2" xfId="971"/>
    <cellStyle name="?鹎%U龡&amp;H齲_x0001_C铣_x0014__x0007__x0001__x0001_ 3 3 2 2 2 2" xfId="972"/>
    <cellStyle name="?鹎%U龡&amp;H齲_x0001_C铣_x0014__x0007__x0001__x0001_ 3 3 2 2 3" xfId="973"/>
    <cellStyle name="?鹎%U龡&amp;H齲_x0001_C铣_x0014__x0007__x0001__x0001_ 3 3 2 2 3 2" xfId="974"/>
    <cellStyle name="?鹎%U龡&amp;H齲_x0001_C铣_x0014__x0007__x0001__x0001_ 3 3 2 2 4" xfId="976"/>
    <cellStyle name="?鹎%U龡&amp;H齲_x0001_C铣_x0014__x0007__x0001__x0001_ 3 3 2 2 4 2" xfId="977"/>
    <cellStyle name="?鹎%U龡&amp;H齲_x0001_C铣_x0014__x0007__x0001__x0001_ 3 3 2 2 5" xfId="978"/>
    <cellStyle name="?鹎%U龡&amp;H齲_x0001_C铣_x0014__x0007__x0001__x0001_ 3 3 2 2_2015财政决算公开" xfId="655"/>
    <cellStyle name="?鹎%U龡&amp;H齲_x0001_C铣_x0014__x0007__x0001__x0001_ 3 3 2 3" xfId="979"/>
    <cellStyle name="?鹎%U龡&amp;H齲_x0001_C铣_x0014__x0007__x0001__x0001_ 3 3 2 3 2" xfId="980"/>
    <cellStyle name="?鹎%U龡&amp;H齲_x0001_C铣_x0014__x0007__x0001__x0001_ 3 3 2 3 2 2" xfId="981"/>
    <cellStyle name="?鹎%U龡&amp;H齲_x0001_C铣_x0014__x0007__x0001__x0001_ 3 3 2 3 3" xfId="982"/>
    <cellStyle name="?鹎%U龡&amp;H齲_x0001_C铣_x0014__x0007__x0001__x0001_ 3 3 2 3 3 2" xfId="983"/>
    <cellStyle name="?鹎%U龡&amp;H齲_x0001_C铣_x0014__x0007__x0001__x0001_ 3 3 2 3 4" xfId="984"/>
    <cellStyle name="?鹎%U龡&amp;H齲_x0001_C铣_x0014__x0007__x0001__x0001_ 3 3 2 3_2015财政决算公开" xfId="985"/>
    <cellStyle name="?鹎%U龡&amp;H齲_x0001_C铣_x0014__x0007__x0001__x0001_ 3 3 2 4" xfId="986"/>
    <cellStyle name="?鹎%U龡&amp;H齲_x0001_C铣_x0014__x0007__x0001__x0001_ 3 3 2 4 2" xfId="569"/>
    <cellStyle name="?鹎%U龡&amp;H齲_x0001_C铣_x0014__x0007__x0001__x0001_ 3 3 2 4 2 2" xfId="571"/>
    <cellStyle name="?鹎%U龡&amp;H齲_x0001_C铣_x0014__x0007__x0001__x0001_ 3 3 2 4 3" xfId="330"/>
    <cellStyle name="?鹎%U龡&amp;H齲_x0001_C铣_x0014__x0007__x0001__x0001_ 3 3 2 4 3 2" xfId="987"/>
    <cellStyle name="?鹎%U龡&amp;H齲_x0001_C铣_x0014__x0007__x0001__x0001_ 3 3 2 4 4" xfId="989"/>
    <cellStyle name="?鹎%U龡&amp;H齲_x0001_C铣_x0014__x0007__x0001__x0001_ 3 3 2 4 4 2" xfId="991"/>
    <cellStyle name="?鹎%U龡&amp;H齲_x0001_C铣_x0014__x0007__x0001__x0001_ 3 3 2 4 5" xfId="992"/>
    <cellStyle name="?鹎%U龡&amp;H齲_x0001_C铣_x0014__x0007__x0001__x0001_ 3 3 2 4_2015财政决算公开" xfId="994"/>
    <cellStyle name="?鹎%U龡&amp;H齲_x0001_C铣_x0014__x0007__x0001__x0001_ 3 3 2 5" xfId="997"/>
    <cellStyle name="?鹎%U龡&amp;H齲_x0001_C铣_x0014__x0007__x0001__x0001_ 3 3 2 5 2" xfId="998"/>
    <cellStyle name="?鹎%U龡&amp;H齲_x0001_C铣_x0014__x0007__x0001__x0001_ 3 3 2 6" xfId="1002"/>
    <cellStyle name="?鹎%U龡&amp;H齲_x0001_C铣_x0014__x0007__x0001__x0001_ 3 3 2 6 2" xfId="1003"/>
    <cellStyle name="?鹎%U龡&amp;H齲_x0001_C铣_x0014__x0007__x0001__x0001_ 3 3 2 7" xfId="1005"/>
    <cellStyle name="?鹎%U龡&amp;H齲_x0001_C铣_x0014__x0007__x0001__x0001_ 3 3 2 7 2" xfId="1007"/>
    <cellStyle name="?鹎%U龡&amp;H齲_x0001_C铣_x0014__x0007__x0001__x0001_ 3 3 2 8" xfId="1009"/>
    <cellStyle name="?鹎%U龡&amp;H齲_x0001_C铣_x0014__x0007__x0001__x0001_ 3 3 2_2015财政决算公开" xfId="1013"/>
    <cellStyle name="?鹎%U龡&amp;H齲_x0001_C铣_x0014__x0007__x0001__x0001_ 3 3 3" xfId="1014"/>
    <cellStyle name="?鹎%U龡&amp;H齲_x0001_C铣_x0014__x0007__x0001__x0001_ 3 3 3 2" xfId="18"/>
    <cellStyle name="?鹎%U龡&amp;H齲_x0001_C铣_x0014__x0007__x0001__x0001_ 3 3 3 2 2" xfId="637"/>
    <cellStyle name="?鹎%U龡&amp;H齲_x0001_C铣_x0014__x0007__x0001__x0001_ 3 3 3 3" xfId="1015"/>
    <cellStyle name="?鹎%U龡&amp;H齲_x0001_C铣_x0014__x0007__x0001__x0001_ 3 3 3 3 2" xfId="1017"/>
    <cellStyle name="?鹎%U龡&amp;H齲_x0001_C铣_x0014__x0007__x0001__x0001_ 3 3 3 4" xfId="1019"/>
    <cellStyle name="?鹎%U龡&amp;H齲_x0001_C铣_x0014__x0007__x0001__x0001_ 3 3 3 4 2" xfId="719"/>
    <cellStyle name="?鹎%U龡&amp;H齲_x0001_C铣_x0014__x0007__x0001__x0001_ 3 3 3 5" xfId="1022"/>
    <cellStyle name="?鹎%U龡&amp;H齲_x0001_C铣_x0014__x0007__x0001__x0001_ 3 3 3_2015财政决算公开" xfId="161"/>
    <cellStyle name="?鹎%U龡&amp;H齲_x0001_C铣_x0014__x0007__x0001__x0001_ 3 3 4" xfId="1025"/>
    <cellStyle name="?鹎%U龡&amp;H齲_x0001_C铣_x0014__x0007__x0001__x0001_ 3 3 4 2" xfId="1026"/>
    <cellStyle name="?鹎%U龡&amp;H齲_x0001_C铣_x0014__x0007__x0001__x0001_ 3 3 4 2 2" xfId="995"/>
    <cellStyle name="?鹎%U龡&amp;H齲_x0001_C铣_x0014__x0007__x0001__x0001_ 3 3 4 3" xfId="1027"/>
    <cellStyle name="?鹎%U龡&amp;H齲_x0001_C铣_x0014__x0007__x0001__x0001_ 3 3 4 3 2" xfId="1028"/>
    <cellStyle name="?鹎%U龡&amp;H齲_x0001_C铣_x0014__x0007__x0001__x0001_ 3 3 4 4" xfId="1029"/>
    <cellStyle name="?鹎%U龡&amp;H齲_x0001_C铣_x0014__x0007__x0001__x0001_ 3 3 4 4 2" xfId="1030"/>
    <cellStyle name="?鹎%U龡&amp;H齲_x0001_C铣_x0014__x0007__x0001__x0001_ 3 3 4 5" xfId="1031"/>
    <cellStyle name="?鹎%U龡&amp;H齲_x0001_C铣_x0014__x0007__x0001__x0001_ 3 3 4_2015财政决算公开" xfId="1032"/>
    <cellStyle name="?鹎%U龡&amp;H齲_x0001_C铣_x0014__x0007__x0001__x0001_ 3 3 5" xfId="1034"/>
    <cellStyle name="?鹎%U龡&amp;H齲_x0001_C铣_x0014__x0007__x0001__x0001_ 3 3 5 2" xfId="1039"/>
    <cellStyle name="?鹎%U龡&amp;H齲_x0001_C铣_x0014__x0007__x0001__x0001_ 3 3 5 2 2" xfId="1041"/>
    <cellStyle name="?鹎%U龡&amp;H齲_x0001_C铣_x0014__x0007__x0001__x0001_ 3 3 5 3" xfId="1045"/>
    <cellStyle name="?鹎%U龡&amp;H齲_x0001_C铣_x0014__x0007__x0001__x0001_ 3 3 5 3 2" xfId="1046"/>
    <cellStyle name="?鹎%U龡&amp;H齲_x0001_C铣_x0014__x0007__x0001__x0001_ 3 3 5 4" xfId="1047"/>
    <cellStyle name="?鹎%U龡&amp;H齲_x0001_C铣_x0014__x0007__x0001__x0001_ 3 3 5_2015财政决算公开" xfId="1048"/>
    <cellStyle name="?鹎%U龡&amp;H齲_x0001_C铣_x0014__x0007__x0001__x0001_ 3 3 6" xfId="1049"/>
    <cellStyle name="?鹎%U龡&amp;H齲_x0001_C铣_x0014__x0007__x0001__x0001_ 3 3 6 2" xfId="1051"/>
    <cellStyle name="?鹎%U龡&amp;H齲_x0001_C铣_x0014__x0007__x0001__x0001_ 3 3 6 2 2" xfId="1052"/>
    <cellStyle name="?鹎%U龡&amp;H齲_x0001_C铣_x0014__x0007__x0001__x0001_ 3 3 6 3" xfId="879"/>
    <cellStyle name="?鹎%U龡&amp;H齲_x0001_C铣_x0014__x0007__x0001__x0001_ 3 3 6 3 2" xfId="1054"/>
    <cellStyle name="?鹎%U龡&amp;H齲_x0001_C铣_x0014__x0007__x0001__x0001_ 3 3 6 4" xfId="1057"/>
    <cellStyle name="?鹎%U龡&amp;H齲_x0001_C铣_x0014__x0007__x0001__x0001_ 3 3 6 4 2" xfId="1059"/>
    <cellStyle name="?鹎%U龡&amp;H齲_x0001_C铣_x0014__x0007__x0001__x0001_ 3 3 6 5" xfId="699"/>
    <cellStyle name="?鹎%U龡&amp;H齲_x0001_C铣_x0014__x0007__x0001__x0001_ 3 3 6_2015财政决算公开" xfId="1060"/>
    <cellStyle name="?鹎%U龡&amp;H齲_x0001_C铣_x0014__x0007__x0001__x0001_ 3 3 7" xfId="1064"/>
    <cellStyle name="?鹎%U龡&amp;H齲_x0001_C铣_x0014__x0007__x0001__x0001_ 3 3 7 2" xfId="125"/>
    <cellStyle name="?鹎%U龡&amp;H齲_x0001_C铣_x0014__x0007__x0001__x0001_ 3 3 8" xfId="1066"/>
    <cellStyle name="?鹎%U龡&amp;H齲_x0001_C铣_x0014__x0007__x0001__x0001_ 3 3 8 2" xfId="1067"/>
    <cellStyle name="?鹎%U龡&amp;H齲_x0001_C铣_x0014__x0007__x0001__x0001_ 3 3 9" xfId="1068"/>
    <cellStyle name="?鹎%U龡&amp;H齲_x0001_C铣_x0014__x0007__x0001__x0001_ 3 3 9 2" xfId="1069"/>
    <cellStyle name="?鹎%U龡&amp;H齲_x0001_C铣_x0014__x0007__x0001__x0001_ 3 3_2015财政决算公开" xfId="1070"/>
    <cellStyle name="?鹎%U龡&amp;H齲_x0001_C铣_x0014__x0007__x0001__x0001_ 3 4" xfId="1072"/>
    <cellStyle name="?鹎%U龡&amp;H齲_x0001_C铣_x0014__x0007__x0001__x0001_ 3 4 10" xfId="1073"/>
    <cellStyle name="?鹎%U龡&amp;H齲_x0001_C铣_x0014__x0007__x0001__x0001_ 3 4 2" xfId="1074"/>
    <cellStyle name="?鹎%U龡&amp;H齲_x0001_C铣_x0014__x0007__x0001__x0001_ 3 4 2 2" xfId="1075"/>
    <cellStyle name="?鹎%U龡&amp;H齲_x0001_C铣_x0014__x0007__x0001__x0001_ 3 4 2 2 2" xfId="1077"/>
    <cellStyle name="?鹎%U龡&amp;H齲_x0001_C铣_x0014__x0007__x0001__x0001_ 3 4 2 2 2 2" xfId="1078"/>
    <cellStyle name="?鹎%U龡&amp;H齲_x0001_C铣_x0014__x0007__x0001__x0001_ 3 4 2 2 3" xfId="1079"/>
    <cellStyle name="?鹎%U龡&amp;H齲_x0001_C铣_x0014__x0007__x0001__x0001_ 3 4 2 2 3 2" xfId="1081"/>
    <cellStyle name="?鹎%U龡&amp;H齲_x0001_C铣_x0014__x0007__x0001__x0001_ 3 4 2 2 4" xfId="1082"/>
    <cellStyle name="?鹎%U龡&amp;H齲_x0001_C铣_x0014__x0007__x0001__x0001_ 3 4 2 2 4 2" xfId="1084"/>
    <cellStyle name="?鹎%U龡&amp;H齲_x0001_C铣_x0014__x0007__x0001__x0001_ 3 4 2 2 5" xfId="1085"/>
    <cellStyle name="?鹎%U龡&amp;H齲_x0001_C铣_x0014__x0007__x0001__x0001_ 3 4 2 2_2015财政决算公开" xfId="1086"/>
    <cellStyle name="?鹎%U龡&amp;H齲_x0001_C铣_x0014__x0007__x0001__x0001_ 3 4 2 3" xfId="1088"/>
    <cellStyle name="?鹎%U龡&amp;H齲_x0001_C铣_x0014__x0007__x0001__x0001_ 3 4 2 3 2" xfId="1089"/>
    <cellStyle name="?鹎%U龡&amp;H齲_x0001_C铣_x0014__x0007__x0001__x0001_ 3 4 2 3 2 2" xfId="1090"/>
    <cellStyle name="?鹎%U龡&amp;H齲_x0001_C铣_x0014__x0007__x0001__x0001_ 3 4 2 3 3" xfId="1091"/>
    <cellStyle name="?鹎%U龡&amp;H齲_x0001_C铣_x0014__x0007__x0001__x0001_ 3 4 2 3 3 2" xfId="1092"/>
    <cellStyle name="?鹎%U龡&amp;H齲_x0001_C铣_x0014__x0007__x0001__x0001_ 3 4 2 3 4" xfId="1093"/>
    <cellStyle name="?鹎%U龡&amp;H齲_x0001_C铣_x0014__x0007__x0001__x0001_ 3 4 2 3_2015财政决算公开" xfId="1094"/>
    <cellStyle name="?鹎%U龡&amp;H齲_x0001_C铣_x0014__x0007__x0001__x0001_ 3 4 2 4" xfId="1095"/>
    <cellStyle name="?鹎%U龡&amp;H齲_x0001_C铣_x0014__x0007__x0001__x0001_ 3 4 2 4 2" xfId="1006"/>
    <cellStyle name="?鹎%U龡&amp;H齲_x0001_C铣_x0014__x0007__x0001__x0001_ 3 4 2 4 2 2" xfId="1008"/>
    <cellStyle name="?鹎%U龡&amp;H齲_x0001_C铣_x0014__x0007__x0001__x0001_ 3 4 2 4 3" xfId="1010"/>
    <cellStyle name="?鹎%U龡&amp;H齲_x0001_C铣_x0014__x0007__x0001__x0001_ 3 4 2 4 3 2" xfId="1097"/>
    <cellStyle name="?鹎%U龡&amp;H齲_x0001_C铣_x0014__x0007__x0001__x0001_ 3 4 2 4 4" xfId="1099"/>
    <cellStyle name="?鹎%U龡&amp;H齲_x0001_C铣_x0014__x0007__x0001__x0001_ 3 4 2 4 4 2" xfId="1101"/>
    <cellStyle name="?鹎%U龡&amp;H齲_x0001_C铣_x0014__x0007__x0001__x0001_ 3 4 2 4 5" xfId="1102"/>
    <cellStyle name="?鹎%U龡&amp;H齲_x0001_C铣_x0014__x0007__x0001__x0001_ 3 4 2 4_2015财政决算公开" xfId="1104"/>
    <cellStyle name="?鹎%U龡&amp;H齲_x0001_C铣_x0014__x0007__x0001__x0001_ 3 4 2 5" xfId="715"/>
    <cellStyle name="?鹎%U龡&amp;H齲_x0001_C铣_x0014__x0007__x0001__x0001_ 3 4 2 5 2" xfId="1106"/>
    <cellStyle name="?鹎%U龡&amp;H齲_x0001_C铣_x0014__x0007__x0001__x0001_ 3 4 2 6" xfId="1107"/>
    <cellStyle name="?鹎%U龡&amp;H齲_x0001_C铣_x0014__x0007__x0001__x0001_ 3 4 2 6 2" xfId="1108"/>
    <cellStyle name="?鹎%U龡&amp;H齲_x0001_C铣_x0014__x0007__x0001__x0001_ 3 4 2 7" xfId="1109"/>
    <cellStyle name="?鹎%U龡&amp;H齲_x0001_C铣_x0014__x0007__x0001__x0001_ 3 4 2 7 2" xfId="1112"/>
    <cellStyle name="?鹎%U龡&amp;H齲_x0001_C铣_x0014__x0007__x0001__x0001_ 3 4 2 8" xfId="1113"/>
    <cellStyle name="?鹎%U龡&amp;H齲_x0001_C铣_x0014__x0007__x0001__x0001_ 3 4 2_2015财政决算公开" xfId="1116"/>
    <cellStyle name="?鹎%U龡&amp;H齲_x0001_C铣_x0014__x0007__x0001__x0001_ 3 4 3" xfId="1118"/>
    <cellStyle name="?鹎%U龡&amp;H齲_x0001_C铣_x0014__x0007__x0001__x0001_ 3 4 3 2" xfId="1120"/>
    <cellStyle name="?鹎%U龡&amp;H齲_x0001_C铣_x0014__x0007__x0001__x0001_ 3 4 3 2 2" xfId="1122"/>
    <cellStyle name="?鹎%U龡&amp;H齲_x0001_C铣_x0014__x0007__x0001__x0001_ 3 4 3 3" xfId="1124"/>
    <cellStyle name="?鹎%U龡&amp;H齲_x0001_C铣_x0014__x0007__x0001__x0001_ 3 4 3 3 2" xfId="1126"/>
    <cellStyle name="?鹎%U龡&amp;H齲_x0001_C铣_x0014__x0007__x0001__x0001_ 3 4 3 4" xfId="1127"/>
    <cellStyle name="?鹎%U龡&amp;H齲_x0001_C铣_x0014__x0007__x0001__x0001_ 3 4 3 4 2" xfId="1110"/>
    <cellStyle name="?鹎%U龡&amp;H齲_x0001_C铣_x0014__x0007__x0001__x0001_ 3 4 3 5" xfId="1129"/>
    <cellStyle name="?鹎%U龡&amp;H齲_x0001_C铣_x0014__x0007__x0001__x0001_ 3 4 3_2015财政决算公开" xfId="1131"/>
    <cellStyle name="?鹎%U龡&amp;H齲_x0001_C铣_x0014__x0007__x0001__x0001_ 3 4 4" xfId="841"/>
    <cellStyle name="?鹎%U龡&amp;H齲_x0001_C铣_x0014__x0007__x0001__x0001_ 3 4 4 2" xfId="425"/>
    <cellStyle name="?鹎%U龡&amp;H齲_x0001_C铣_x0014__x0007__x0001__x0001_ 3 4 4 2 2" xfId="103"/>
    <cellStyle name="?鹎%U龡&amp;H齲_x0001_C铣_x0014__x0007__x0001__x0001_ 3 4 4 3" xfId="430"/>
    <cellStyle name="?鹎%U龡&amp;H齲_x0001_C铣_x0014__x0007__x0001__x0001_ 3 4 4 3 2" xfId="434"/>
    <cellStyle name="?鹎%U龡&amp;H齲_x0001_C铣_x0014__x0007__x0001__x0001_ 3 4 4 4" xfId="304"/>
    <cellStyle name="?鹎%U龡&amp;H齲_x0001_C铣_x0014__x0007__x0001__x0001_ 3 4 4 4 2" xfId="559"/>
    <cellStyle name="?鹎%U龡&amp;H齲_x0001_C铣_x0014__x0007__x0001__x0001_ 3 4 4 5" xfId="41"/>
    <cellStyle name="?鹎%U龡&amp;H齲_x0001_C铣_x0014__x0007__x0001__x0001_ 3 4 4_2015财政决算公开" xfId="835"/>
    <cellStyle name="?鹎%U龡&amp;H齲_x0001_C铣_x0014__x0007__x0001__x0001_ 3 4 5" xfId="846"/>
    <cellStyle name="?鹎%U龡&amp;H齲_x0001_C铣_x0014__x0007__x0001__x0001_ 3 4 5 2" xfId="851"/>
    <cellStyle name="?鹎%U龡&amp;H齲_x0001_C铣_x0014__x0007__x0001__x0001_ 3 4 5 2 2" xfId="814"/>
    <cellStyle name="?鹎%U龡&amp;H齲_x0001_C铣_x0014__x0007__x0001__x0001_ 3 4 5 3" xfId="853"/>
    <cellStyle name="?鹎%U龡&amp;H齲_x0001_C铣_x0014__x0007__x0001__x0001_ 3 4 5 3 2" xfId="855"/>
    <cellStyle name="?鹎%U龡&amp;H齲_x0001_C铣_x0014__x0007__x0001__x0001_ 3 4 5 4" xfId="310"/>
    <cellStyle name="?鹎%U龡&amp;H齲_x0001_C铣_x0014__x0007__x0001__x0001_ 3 4 5_2015财政决算公开" xfId="402"/>
    <cellStyle name="?鹎%U龡&amp;H齲_x0001_C铣_x0014__x0007__x0001__x0001_ 3 4 6" xfId="206"/>
    <cellStyle name="?鹎%U龡&amp;H齲_x0001_C铣_x0014__x0007__x0001__x0001_ 3 4 6 2" xfId="211"/>
    <cellStyle name="?鹎%U龡&amp;H齲_x0001_C铣_x0014__x0007__x0001__x0001_ 3 4 6 2 2" xfId="683"/>
    <cellStyle name="?鹎%U龡&amp;H齲_x0001_C铣_x0014__x0007__x0001__x0001_ 3 4 6 3" xfId="857"/>
    <cellStyle name="?鹎%U龡&amp;H齲_x0001_C铣_x0014__x0007__x0001__x0001_ 3 4 6 3 2" xfId="859"/>
    <cellStyle name="?鹎%U龡&amp;H齲_x0001_C铣_x0014__x0007__x0001__x0001_ 3 4 6 4" xfId="864"/>
    <cellStyle name="?鹎%U龡&amp;H齲_x0001_C铣_x0014__x0007__x0001__x0001_ 3 4 6 4 2" xfId="866"/>
    <cellStyle name="?鹎%U龡&amp;H齲_x0001_C铣_x0014__x0007__x0001__x0001_ 3 4 6 5" xfId="447"/>
    <cellStyle name="?鹎%U龡&amp;H齲_x0001_C铣_x0014__x0007__x0001__x0001_ 3 4 6_2015财政决算公开" xfId="868"/>
    <cellStyle name="?鹎%U龡&amp;H齲_x0001_C铣_x0014__x0007__x0001__x0001_ 3 4 7" xfId="55"/>
    <cellStyle name="?鹎%U龡&amp;H齲_x0001_C铣_x0014__x0007__x0001__x0001_ 3 4 7 2" xfId="81"/>
    <cellStyle name="?鹎%U龡&amp;H齲_x0001_C铣_x0014__x0007__x0001__x0001_ 3 4 8" xfId="214"/>
    <cellStyle name="?鹎%U龡&amp;H齲_x0001_C铣_x0014__x0007__x0001__x0001_ 3 4 8 2" xfId="870"/>
    <cellStyle name="?鹎%U龡&amp;H齲_x0001_C铣_x0014__x0007__x0001__x0001_ 3 4 9" xfId="873"/>
    <cellStyle name="?鹎%U龡&amp;H齲_x0001_C铣_x0014__x0007__x0001__x0001_ 3 4 9 2" xfId="476"/>
    <cellStyle name="?鹎%U龡&amp;H齲_x0001_C铣_x0014__x0007__x0001__x0001_ 3 4_2015财政决算公开" xfId="753"/>
    <cellStyle name="?鹎%U龡&amp;H齲_x0001_C铣_x0014__x0007__x0001__x0001_ 3 5" xfId="1133"/>
    <cellStyle name="?鹎%U龡&amp;H齲_x0001_C铣_x0014__x0007__x0001__x0001_ 3 5 2" xfId="1134"/>
    <cellStyle name="?鹎%U龡&amp;H齲_x0001_C铣_x0014__x0007__x0001__x0001_ 3 5 2 2" xfId="1135"/>
    <cellStyle name="?鹎%U龡&amp;H齲_x0001_C铣_x0014__x0007__x0001__x0001_ 3 5 3" xfId="1137"/>
    <cellStyle name="?鹎%U龡&amp;H齲_x0001_C铣_x0014__x0007__x0001__x0001_ 3 5_2015财政决算公开" xfId="1139"/>
    <cellStyle name="?鹎%U龡&amp;H齲_x0001_C铣_x0014__x0007__x0001__x0001_ 3 6" xfId="1141"/>
    <cellStyle name="?鹎%U龡&amp;H齲_x0001_C铣_x0014__x0007__x0001__x0001_ 3 6 2" xfId="1142"/>
    <cellStyle name="?鹎%U龡&amp;H齲_x0001_C铣_x0014__x0007__x0001__x0001_ 3 6 2 2" xfId="1145"/>
    <cellStyle name="?鹎%U龡&amp;H齲_x0001_C铣_x0014__x0007__x0001__x0001_ 3 6 3" xfId="1149"/>
    <cellStyle name="?鹎%U龡&amp;H齲_x0001_C铣_x0014__x0007__x0001__x0001_ 3 6 3 2" xfId="1154"/>
    <cellStyle name="?鹎%U龡&amp;H齲_x0001_C铣_x0014__x0007__x0001__x0001_ 3 6 4" xfId="661"/>
    <cellStyle name="?鹎%U龡&amp;H齲_x0001_C铣_x0014__x0007__x0001__x0001_ 3 6_2015财政决算公开" xfId="806"/>
    <cellStyle name="?鹎%U龡&amp;H齲_x0001_C铣_x0014__x0007__x0001__x0001_ 3 7" xfId="1156"/>
    <cellStyle name="?鹎%U龡&amp;H齲_x0001_C铣_x0014__x0007__x0001__x0001_ 3 7 2" xfId="1157"/>
    <cellStyle name="?鹎%U龡&amp;H齲_x0001_C铣_x0014__x0007__x0001__x0001_ 3 8" xfId="1160"/>
    <cellStyle name="?鹎%U龡&amp;H齲_x0001_C铣_x0014__x0007__x0001__x0001_ 3 8 2" xfId="1161"/>
    <cellStyle name="?鹎%U龡&amp;H齲_x0001_C铣_x0014__x0007__x0001__x0001_ 3 9" xfId="1165"/>
    <cellStyle name="?鹎%U龡&amp;H齲_x0001_C铣_x0014__x0007__x0001__x0001_ 3 9 2" xfId="1166"/>
    <cellStyle name="?鹎%U龡&amp;H齲_x0001_C铣_x0014__x0007__x0001__x0001_ 3_2015财政决算公开" xfId="1168"/>
    <cellStyle name="?鹎%U龡&amp;H齲_x0001_C铣_x0014__x0007__x0001__x0001_ 4" xfId="1016"/>
    <cellStyle name="?鹎%U龡&amp;H齲_x0001_C铣_x0014__x0007__x0001__x0001_ 4 10" xfId="533"/>
    <cellStyle name="?鹎%U龡&amp;H齲_x0001_C铣_x0014__x0007__x0001__x0001_ 4 2" xfId="1018"/>
    <cellStyle name="?鹎%U龡&amp;H齲_x0001_C铣_x0014__x0007__x0001__x0001_ 4 2 2" xfId="1169"/>
    <cellStyle name="?鹎%U龡&amp;H齲_x0001_C铣_x0014__x0007__x0001__x0001_ 4 2 2 2" xfId="1171"/>
    <cellStyle name="?鹎%U龡&amp;H齲_x0001_C铣_x0014__x0007__x0001__x0001_ 4 2 2 2 2" xfId="1173"/>
    <cellStyle name="?鹎%U龡&amp;H齲_x0001_C铣_x0014__x0007__x0001__x0001_ 4 2 2 3" xfId="1176"/>
    <cellStyle name="?鹎%U龡&amp;H齲_x0001_C铣_x0014__x0007__x0001__x0001_ 4 2 2 3 2" xfId="1178"/>
    <cellStyle name="?鹎%U龡&amp;H齲_x0001_C铣_x0014__x0007__x0001__x0001_ 4 2 2 4" xfId="1181"/>
    <cellStyle name="?鹎%U龡&amp;H齲_x0001_C铣_x0014__x0007__x0001__x0001_ 4 2 2 4 2" xfId="1182"/>
    <cellStyle name="?鹎%U龡&amp;H齲_x0001_C铣_x0014__x0007__x0001__x0001_ 4 2 2 5" xfId="1184"/>
    <cellStyle name="?鹎%U龡&amp;H齲_x0001_C铣_x0014__x0007__x0001__x0001_ 4 2 2 5 2" xfId="1185"/>
    <cellStyle name="?鹎%U龡&amp;H齲_x0001_C铣_x0014__x0007__x0001__x0001_ 4 2 2 6" xfId="1187"/>
    <cellStyle name="?鹎%U龡&amp;H齲_x0001_C铣_x0014__x0007__x0001__x0001_ 4 2 2_2015财政决算公开" xfId="1189"/>
    <cellStyle name="?鹎%U龡&amp;H齲_x0001_C铣_x0014__x0007__x0001__x0001_ 4 2 3" xfId="1190"/>
    <cellStyle name="?鹎%U龡&amp;H齲_x0001_C铣_x0014__x0007__x0001__x0001_ 4 2 3 2" xfId="1192"/>
    <cellStyle name="?鹎%U龡&amp;H齲_x0001_C铣_x0014__x0007__x0001__x0001_ 4 2 3 2 2" xfId="1194"/>
    <cellStyle name="?鹎%U龡&amp;H齲_x0001_C铣_x0014__x0007__x0001__x0001_ 4 2 3 3" xfId="1197"/>
    <cellStyle name="?鹎%U龡&amp;H齲_x0001_C铣_x0014__x0007__x0001__x0001_ 4 2 3 3 2" xfId="1199"/>
    <cellStyle name="?鹎%U龡&amp;H齲_x0001_C铣_x0014__x0007__x0001__x0001_ 4 2 3 4" xfId="1201"/>
    <cellStyle name="?鹎%U龡&amp;H齲_x0001_C铣_x0014__x0007__x0001__x0001_ 4 2 3_2015财政决算公开" xfId="999"/>
    <cellStyle name="?鹎%U龡&amp;H齲_x0001_C铣_x0014__x0007__x0001__x0001_ 4 2 4" xfId="1202"/>
    <cellStyle name="?鹎%U龡&amp;H齲_x0001_C铣_x0014__x0007__x0001__x0001_ 4 2 4 2" xfId="1205"/>
    <cellStyle name="?鹎%U龡&amp;H齲_x0001_C铣_x0014__x0007__x0001__x0001_ 4 2 4 2 2" xfId="1207"/>
    <cellStyle name="?鹎%U龡&amp;H齲_x0001_C铣_x0014__x0007__x0001__x0001_ 4 2 4 3" xfId="1209"/>
    <cellStyle name="?鹎%U龡&amp;H齲_x0001_C铣_x0014__x0007__x0001__x0001_ 4 2 4 3 2" xfId="1211"/>
    <cellStyle name="?鹎%U龡&amp;H齲_x0001_C铣_x0014__x0007__x0001__x0001_ 4 2 4 4" xfId="1213"/>
    <cellStyle name="?鹎%U龡&amp;H齲_x0001_C铣_x0014__x0007__x0001__x0001_ 4 2 4 4 2" xfId="1214"/>
    <cellStyle name="?鹎%U龡&amp;H齲_x0001_C铣_x0014__x0007__x0001__x0001_ 4 2 4 5" xfId="1215"/>
    <cellStyle name="?鹎%U龡&amp;H齲_x0001_C铣_x0014__x0007__x0001__x0001_ 4 2 4_2015财政决算公开" xfId="1216"/>
    <cellStyle name="?鹎%U龡&amp;H齲_x0001_C铣_x0014__x0007__x0001__x0001_ 4 2 5" xfId="1218"/>
    <cellStyle name="?鹎%U龡&amp;H齲_x0001_C铣_x0014__x0007__x0001__x0001_ 4 2 5 2" xfId="1220"/>
    <cellStyle name="?鹎%U龡&amp;H齲_x0001_C铣_x0014__x0007__x0001__x0001_ 4 2 6" xfId="1221"/>
    <cellStyle name="?鹎%U龡&amp;H齲_x0001_C铣_x0014__x0007__x0001__x0001_ 4 2 6 2" xfId="1223"/>
    <cellStyle name="?鹎%U龡&amp;H齲_x0001_C铣_x0014__x0007__x0001__x0001_ 4 2 7" xfId="1224"/>
    <cellStyle name="?鹎%U龡&amp;H齲_x0001_C铣_x0014__x0007__x0001__x0001_ 4 2 7 2" xfId="1227"/>
    <cellStyle name="?鹎%U龡&amp;H齲_x0001_C铣_x0014__x0007__x0001__x0001_ 4 2 8" xfId="1228"/>
    <cellStyle name="?鹎%U龡&amp;H齲_x0001_C铣_x0014__x0007__x0001__x0001_ 4 2_2015财政决算公开" xfId="1229"/>
    <cellStyle name="?鹎%U龡&amp;H齲_x0001_C铣_x0014__x0007__x0001__x0001_ 4 3" xfId="1230"/>
    <cellStyle name="?鹎%U龡&amp;H齲_x0001_C铣_x0014__x0007__x0001__x0001_ 4 3 2" xfId="1231"/>
    <cellStyle name="?鹎%U龡&amp;H齲_x0001_C铣_x0014__x0007__x0001__x0001_ 4 3 2 2" xfId="1233"/>
    <cellStyle name="?鹎%U龡&amp;H齲_x0001_C铣_x0014__x0007__x0001__x0001_ 4 3 3" xfId="1235"/>
    <cellStyle name="?鹎%U龡&amp;H齲_x0001_C铣_x0014__x0007__x0001__x0001_ 4 3 3 2" xfId="1237"/>
    <cellStyle name="?鹎%U龡&amp;H齲_x0001_C铣_x0014__x0007__x0001__x0001_ 4 3 4" xfId="1239"/>
    <cellStyle name="?鹎%U龡&amp;H齲_x0001_C铣_x0014__x0007__x0001__x0001_ 4 3 4 2" xfId="1241"/>
    <cellStyle name="?鹎%U龡&amp;H齲_x0001_C铣_x0014__x0007__x0001__x0001_ 4 3 5" xfId="1242"/>
    <cellStyle name="?鹎%U龡&amp;H齲_x0001_C铣_x0014__x0007__x0001__x0001_ 4 3 5 2" xfId="1246"/>
    <cellStyle name="?鹎%U龡&amp;H齲_x0001_C铣_x0014__x0007__x0001__x0001_ 4 3 6" xfId="1247"/>
    <cellStyle name="?鹎%U龡&amp;H齲_x0001_C铣_x0014__x0007__x0001__x0001_ 4 3_2015财政决算公开" xfId="1248"/>
    <cellStyle name="?鹎%U龡&amp;H齲_x0001_C铣_x0014__x0007__x0001__x0001_ 4 4" xfId="1249"/>
    <cellStyle name="?鹎%U龡&amp;H齲_x0001_C铣_x0014__x0007__x0001__x0001_ 4 4 2" xfId="1250"/>
    <cellStyle name="?鹎%U龡&amp;H齲_x0001_C铣_x0014__x0007__x0001__x0001_ 4 4 2 2" xfId="1251"/>
    <cellStyle name="?鹎%U龡&amp;H齲_x0001_C铣_x0014__x0007__x0001__x0001_ 4 4 3" xfId="1252"/>
    <cellStyle name="?鹎%U龡&amp;H齲_x0001_C铣_x0014__x0007__x0001__x0001_ 4 4 3 2" xfId="1254"/>
    <cellStyle name="?鹎%U龡&amp;H齲_x0001_C铣_x0014__x0007__x0001__x0001_ 4 4 4" xfId="917"/>
    <cellStyle name="?鹎%U龡&amp;H齲_x0001_C铣_x0014__x0007__x0001__x0001_ 4 4 4 2" xfId="191"/>
    <cellStyle name="?鹎%U龡&amp;H齲_x0001_C铣_x0014__x0007__x0001__x0001_ 4 4 5" xfId="920"/>
    <cellStyle name="?鹎%U龡&amp;H齲_x0001_C铣_x0014__x0007__x0001__x0001_ 4 4_2015财政决算公开" xfId="1256"/>
    <cellStyle name="?鹎%U龡&amp;H齲_x0001_C铣_x0014__x0007__x0001__x0001_ 4 5" xfId="1258"/>
    <cellStyle name="?鹎%U龡&amp;H齲_x0001_C铣_x0014__x0007__x0001__x0001_ 4 5 2" xfId="1259"/>
    <cellStyle name="?鹎%U龡&amp;H齲_x0001_C铣_x0014__x0007__x0001__x0001_ 4 5 2 2" xfId="1260"/>
    <cellStyle name="?鹎%U龡&amp;H齲_x0001_C铣_x0014__x0007__x0001__x0001_ 4 5 3" xfId="1261"/>
    <cellStyle name="?鹎%U龡&amp;H齲_x0001_C铣_x0014__x0007__x0001__x0001_ 4 5 3 2" xfId="1263"/>
    <cellStyle name="?鹎%U龡&amp;H齲_x0001_C铣_x0014__x0007__x0001__x0001_ 4 5 4" xfId="924"/>
    <cellStyle name="?鹎%U龡&amp;H齲_x0001_C铣_x0014__x0007__x0001__x0001_ 4 5_2015财政决算公开" xfId="177"/>
    <cellStyle name="?鹎%U龡&amp;H齲_x0001_C铣_x0014__x0007__x0001__x0001_ 4 6" xfId="1264"/>
    <cellStyle name="?鹎%U龡&amp;H齲_x0001_C铣_x0014__x0007__x0001__x0001_ 4 6 2" xfId="1265"/>
    <cellStyle name="?鹎%U龡&amp;H齲_x0001_C铣_x0014__x0007__x0001__x0001_ 4 6 2 2" xfId="1268"/>
    <cellStyle name="?鹎%U龡&amp;H齲_x0001_C铣_x0014__x0007__x0001__x0001_ 4 6 3" xfId="1269"/>
    <cellStyle name="?鹎%U龡&amp;H齲_x0001_C铣_x0014__x0007__x0001__x0001_ 4 6 3 2" xfId="1270"/>
    <cellStyle name="?鹎%U龡&amp;H齲_x0001_C铣_x0014__x0007__x0001__x0001_ 4 6 4" xfId="189"/>
    <cellStyle name="?鹎%U龡&amp;H齲_x0001_C铣_x0014__x0007__x0001__x0001_ 4 6 4 2" xfId="929"/>
    <cellStyle name="?鹎%U龡&amp;H齲_x0001_C铣_x0014__x0007__x0001__x0001_ 4 6 5" xfId="876"/>
    <cellStyle name="?鹎%U龡&amp;H齲_x0001_C铣_x0014__x0007__x0001__x0001_ 4 6_2015财政决算公开" xfId="1271"/>
    <cellStyle name="?鹎%U龡&amp;H齲_x0001_C铣_x0014__x0007__x0001__x0001_ 4 7" xfId="1273"/>
    <cellStyle name="?鹎%U龡&amp;H齲_x0001_C铣_x0014__x0007__x0001__x0001_ 4 7 2" xfId="1274"/>
    <cellStyle name="?鹎%U龡&amp;H齲_x0001_C铣_x0014__x0007__x0001__x0001_ 4 8" xfId="1276"/>
    <cellStyle name="?鹎%U龡&amp;H齲_x0001_C铣_x0014__x0007__x0001__x0001_ 4 8 2" xfId="1278"/>
    <cellStyle name="?鹎%U龡&amp;H齲_x0001_C铣_x0014__x0007__x0001__x0001_ 4 9" xfId="1280"/>
    <cellStyle name="?鹎%U龡&amp;H齲_x0001_C铣_x0014__x0007__x0001__x0001_ 4 9 2" xfId="1281"/>
    <cellStyle name="?鹎%U龡&amp;H齲_x0001_C铣_x0014__x0007__x0001__x0001_ 4_2015财政决算公开" xfId="1284"/>
    <cellStyle name="?鹎%U龡&amp;H齲_x0001_C铣_x0014__x0007__x0001__x0001_ 5" xfId="1021"/>
    <cellStyle name="?鹎%U龡&amp;H齲_x0001_C铣_x0014__x0007__x0001__x0001_ 5 2" xfId="721"/>
    <cellStyle name="?鹎%U龡&amp;H齲_x0001_C铣_x0014__x0007__x0001__x0001_ 5 2 2" xfId="724"/>
    <cellStyle name="?鹎%U龡&amp;H齲_x0001_C铣_x0014__x0007__x0001__x0001_ 5 3" xfId="344"/>
    <cellStyle name="?鹎%U龡&amp;H齲_x0001_C铣_x0014__x0007__x0001__x0001_ 5 3 2" xfId="1285"/>
    <cellStyle name="?鹎%U龡&amp;H齲_x0001_C铣_x0014__x0007__x0001__x0001_ 5 4" xfId="1287"/>
    <cellStyle name="?鹎%U龡&amp;H齲_x0001_C铣_x0014__x0007__x0001__x0001_ 5_2015财政决算公开" xfId="48"/>
    <cellStyle name="?鹎%U龡&amp;H齲_x0001_C铣_x0014__x0007__x0001__x0001_ 6" xfId="1024"/>
    <cellStyle name="?鹎%U龡&amp;H齲_x0001_C铣_x0014__x0007__x0001__x0001_ 6 2" xfId="1291"/>
    <cellStyle name="?鹎%U龡&amp;H齲_x0001_C铣_x0014__x0007__x0001__x0001_ 6 2 2" xfId="1293"/>
    <cellStyle name="?鹎%U龡&amp;H齲_x0001_C铣_x0014__x0007__x0001__x0001_ 6 3" xfId="1297"/>
    <cellStyle name="?鹎%U龡&amp;H齲_x0001_C铣_x0014__x0007__x0001__x0001_ 6 3 2" xfId="1299"/>
    <cellStyle name="?鹎%U龡&amp;H齲_x0001_C铣_x0014__x0007__x0001__x0001_ 6 4" xfId="1301"/>
    <cellStyle name="?鹎%U龡&amp;H齲_x0001_C铣_x0014__x0007__x0001__x0001_ 6_2015财政决算公开" xfId="1303"/>
    <cellStyle name="?鹎%U龡&amp;H齲_x0001_C铣_x0014__x0007__x0001__x0001_ 7" xfId="1306"/>
    <cellStyle name="20% - 强调文字颜色 1 2" xfId="1307"/>
    <cellStyle name="20% - 强调文字颜色 1 2 2" xfId="1308"/>
    <cellStyle name="20% - 强调文字颜色 1 2 2 2" xfId="1309"/>
    <cellStyle name="20% - 强调文字颜色 1 2 2 2 2" xfId="313"/>
    <cellStyle name="20% - 强调文字颜色 1 2 2 2 2 2" xfId="1310"/>
    <cellStyle name="20% - 强调文字颜色 1 2 2 2 3" xfId="1311"/>
    <cellStyle name="20% - 强调文字颜色 1 2 2 2_2015财政决算公开" xfId="68"/>
    <cellStyle name="20% - 强调文字颜色 1 2 2 3" xfId="1314"/>
    <cellStyle name="20% - 强调文字颜色 1 2 2 3 2" xfId="1315"/>
    <cellStyle name="20% - 强调文字颜色 1 2 2 4" xfId="1316"/>
    <cellStyle name="20% - 强调文字颜色 1 2 2_2015财政决算公开" xfId="1317"/>
    <cellStyle name="20% - 强调文字颜色 1 2 3" xfId="1319"/>
    <cellStyle name="20% - 强调文字颜色 1 2 3 2" xfId="1320"/>
    <cellStyle name="20% - 强调文字颜色 1 2 3 2 2" xfId="149"/>
    <cellStyle name="20% - 强调文字颜色 1 2 3 2 2 2" xfId="1321"/>
    <cellStyle name="20% - 强调文字颜色 1 2 3 2 3" xfId="1322"/>
    <cellStyle name="20% - 强调文字颜色 1 2 3 2_2015财政决算公开" xfId="1324"/>
    <cellStyle name="20% - 强调文字颜色 1 2 3 3" xfId="1325"/>
    <cellStyle name="20% - 强调文字颜色 1 2 3 3 2" xfId="1326"/>
    <cellStyle name="20% - 强调文字颜色 1 2 3 4" xfId="1327"/>
    <cellStyle name="20% - 强调文字颜色 1 2 3 5" xfId="1329"/>
    <cellStyle name="20% - 强调文字颜色 1 2 3_2015财政决算公开" xfId="1330"/>
    <cellStyle name="20% - 强调文字颜色 1 2 4" xfId="1331"/>
    <cellStyle name="20% - 强调文字颜色 1 2 4 2" xfId="384"/>
    <cellStyle name="20% - 强调文字颜色 1 2 4 2 2" xfId="1332"/>
    <cellStyle name="20% - 强调文字颜色 1 2 4 3" xfId="1334"/>
    <cellStyle name="20% - 强调文字颜色 1 2 4 4" xfId="1335"/>
    <cellStyle name="20% - 强调文字颜色 1 2 4_2015财政决算公开" xfId="1336"/>
    <cellStyle name="20% - 强调文字颜色 1 2 5" xfId="1337"/>
    <cellStyle name="20% - 强调文字颜色 1 2 5 2" xfId="1338"/>
    <cellStyle name="20% - 强调文字颜色 1 2 6" xfId="746"/>
    <cellStyle name="20% - 强调文字颜色 1 2 7" xfId="815"/>
    <cellStyle name="20% - 强调文字颜色 1 2_2015财政决算公开" xfId="108"/>
    <cellStyle name="20% - 强调文字颜色 1 3" xfId="1340"/>
    <cellStyle name="20% - 强调文字颜色 1 3 2" xfId="1342"/>
    <cellStyle name="20% - 强调文字颜色 1 3 2 2" xfId="1344"/>
    <cellStyle name="20% - 强调文字颜色 1 3 2 2 2" xfId="369"/>
    <cellStyle name="20% - 强调文字颜色 1 3 2 2 2 2" xfId="1345"/>
    <cellStyle name="20% - 强调文字颜色 1 3 2 2 3" xfId="1346"/>
    <cellStyle name="20% - 强调文字颜色 1 3 2 2_2015财政决算公开" xfId="1347"/>
    <cellStyle name="20% - 强调文字颜色 1 3 2 3" xfId="1348"/>
    <cellStyle name="20% - 强调文字颜色 1 3 2 3 2" xfId="1349"/>
    <cellStyle name="20% - 强调文字颜色 1 3 2 4" xfId="1350"/>
    <cellStyle name="20% - 强调文字颜色 1 3 2_2015财政决算公开" xfId="1351"/>
    <cellStyle name="20% - 强调文字颜色 1 3 3" xfId="1354"/>
    <cellStyle name="20% - 强调文字颜色 1 3 3 2" xfId="1355"/>
    <cellStyle name="20% - 强调文字颜色 1 3 3 2 2" xfId="834"/>
    <cellStyle name="20% - 强调文字颜色 1 3 3 3" xfId="1356"/>
    <cellStyle name="20% - 强调文字颜色 1 3 3_2015财政决算公开" xfId="1357"/>
    <cellStyle name="20% - 强调文字颜色 1 3 4" xfId="1359"/>
    <cellStyle name="20% - 强调文字颜色 1 3 4 2" xfId="1360"/>
    <cellStyle name="20% - 强调文字颜色 1 3 5" xfId="1361"/>
    <cellStyle name="20% - 强调文字颜色 1 3_2015财政决算公开" xfId="1362"/>
    <cellStyle name="20% - 强调文字颜色 1 4" xfId="1144"/>
    <cellStyle name="20% - 强调文字颜色 1 4 2" xfId="1147"/>
    <cellStyle name="20% - 强调文字颜色 1 4 2 2" xfId="1363"/>
    <cellStyle name="20% - 强调文字颜色 1 4 2 2 2" xfId="260"/>
    <cellStyle name="20% - 强调文字颜色 1 4 2 3" xfId="1364"/>
    <cellStyle name="20% - 强调文字颜色 1 4 2_2015财政决算公开" xfId="1365"/>
    <cellStyle name="20% - 强调文字颜色 1 4 3" xfId="1366"/>
    <cellStyle name="20% - 强调文字颜色 1 4 3 2" xfId="1367"/>
    <cellStyle name="20% - 强调文字颜色 1 4 4" xfId="1368"/>
    <cellStyle name="20% - 强调文字颜色 1 4_2015财政决算公开" xfId="1370"/>
    <cellStyle name="20% - 强调文字颜色 1 5" xfId="1151"/>
    <cellStyle name="20% - 强调文字颜色 1 5 2" xfId="1155"/>
    <cellStyle name="20% - 强调文字颜色 1 5 2 2" xfId="1372"/>
    <cellStyle name="20% - 强调文字颜色 1 5 2 2 2" xfId="1374"/>
    <cellStyle name="20% - 强调文字颜色 1 5 2 3" xfId="1376"/>
    <cellStyle name="20% - 强调文字颜色 1 5 2_2015财政决算公开" xfId="1379"/>
    <cellStyle name="20% - 强调文字颜色 1 5 3" xfId="1381"/>
    <cellStyle name="20% - 强调文字颜色 1 5 3 2" xfId="1383"/>
    <cellStyle name="20% - 强调文字颜色 1 5 4" xfId="1385"/>
    <cellStyle name="20% - 强调文字颜色 1 5_2015财政决算公开" xfId="1387"/>
    <cellStyle name="20% - 强调文字颜色 1 6" xfId="662"/>
    <cellStyle name="20% - 强调文字颜色 1 6 2" xfId="666"/>
    <cellStyle name="20% - 强调文字颜色 1 6 2 2" xfId="1388"/>
    <cellStyle name="20% - 强调文字颜色 1 6 3" xfId="1389"/>
    <cellStyle name="20% - 强调文字颜色 1 6_2015财政决算公开" xfId="1390"/>
    <cellStyle name="20% - 强调文字颜色 1 7" xfId="670"/>
    <cellStyle name="20% - 强调文字颜色 1 7 2" xfId="676"/>
    <cellStyle name="20% - 强调文字颜色 1 8" xfId="239"/>
    <cellStyle name="20% - 强调文字颜色 1 9" xfId="138"/>
    <cellStyle name="20% - 强调文字颜色 2 2" xfId="1392"/>
    <cellStyle name="20% - 强调文字颜色 2 2 2" xfId="1393"/>
    <cellStyle name="20% - 强调文字颜色 2 2 2 2" xfId="1395"/>
    <cellStyle name="20% - 强调文字颜色 2 2 2 2 2" xfId="137"/>
    <cellStyle name="20% - 强调文字颜色 2 2 2 2 2 2" xfId="1396"/>
    <cellStyle name="20% - 强调文字颜色 2 2 2 2 3" xfId="1398"/>
    <cellStyle name="20% - 强调文字颜色 2 2 2 2_2015财政决算公开" xfId="1400"/>
    <cellStyle name="20% - 强调文字颜色 2 2 2 3" xfId="1401"/>
    <cellStyle name="20% - 强调文字颜色 2 2 2 3 2" xfId="1402"/>
    <cellStyle name="20% - 强调文字颜色 2 2 2 4" xfId="1404"/>
    <cellStyle name="20% - 强调文字颜色 2 2 2_2015财政决算公开" xfId="1407"/>
    <cellStyle name="20% - 强调文字颜色 2 2 3" xfId="1410"/>
    <cellStyle name="20% - 强调文字颜色 2 2 3 2" xfId="1411"/>
    <cellStyle name="20% - 强调文字颜色 2 2 3 2 2" xfId="695"/>
    <cellStyle name="20% - 强调文字颜色 2 2 3 2 2 2" xfId="1412"/>
    <cellStyle name="20% - 强调文字颜色 2 2 3 2 3" xfId="1414"/>
    <cellStyle name="20% - 强调文字颜色 2 2 3 2_2015财政决算公开" xfId="1415"/>
    <cellStyle name="20% - 强调文字颜色 2 2 3 3" xfId="1416"/>
    <cellStyle name="20% - 强调文字颜色 2 2 3 3 2" xfId="1417"/>
    <cellStyle name="20% - 强调文字颜色 2 2 3 4" xfId="1418"/>
    <cellStyle name="20% - 强调文字颜色 2 2 3 5" xfId="959"/>
    <cellStyle name="20% - 强调文字颜色 2 2 3_2015财政决算公开" xfId="14"/>
    <cellStyle name="20% - 强调文字颜色 2 2 4" xfId="1420"/>
    <cellStyle name="20% - 强调文字颜色 2 2 4 2" xfId="1422"/>
    <cellStyle name="20% - 强调文字颜色 2 2 4 2 2" xfId="1423"/>
    <cellStyle name="20% - 强调文字颜色 2 2 4 3" xfId="1424"/>
    <cellStyle name="20% - 强调文字颜色 2 2 4 4" xfId="1425"/>
    <cellStyle name="20% - 强调文字颜色 2 2 4_2015财政决算公开" xfId="1427"/>
    <cellStyle name="20% - 强调文字颜色 2 2 5" xfId="1428"/>
    <cellStyle name="20% - 强调文字颜色 2 2 5 2" xfId="1430"/>
    <cellStyle name="20% - 强调文字颜色 2 2 6" xfId="1431"/>
    <cellStyle name="20% - 强调文字颜色 2 2 7" xfId="684"/>
    <cellStyle name="20% - 强调文字颜色 2 2_2015财政决算公开" xfId="1432"/>
    <cellStyle name="20% - 强调文字颜色 2 3" xfId="1436"/>
    <cellStyle name="20% - 强调文字颜色 2 3 2" xfId="1438"/>
    <cellStyle name="20% - 强调文字颜色 2 3 2 2" xfId="1442"/>
    <cellStyle name="20% - 强调文字颜色 2 3 2 2 2" xfId="993"/>
    <cellStyle name="20% - 强调文字颜色 2 3 2 2 2 2" xfId="1443"/>
    <cellStyle name="20% - 强调文字颜色 2 3 2 2 3" xfId="1444"/>
    <cellStyle name="20% - 强调文字颜色 2 3 2 2_2015财政决算公开" xfId="1445"/>
    <cellStyle name="20% - 强调文字颜色 2 3 2 3" xfId="1446"/>
    <cellStyle name="20% - 强调文字颜色 2 3 2 3 2" xfId="1447"/>
    <cellStyle name="20% - 强调文字颜色 2 3 2 4" xfId="1448"/>
    <cellStyle name="20% - 强调文字颜色 2 3 2_2015财政决算公开" xfId="1449"/>
    <cellStyle name="20% - 强调文字颜色 2 3 3" xfId="1451"/>
    <cellStyle name="20% - 强调文字颜色 2 3 3 2" xfId="1454"/>
    <cellStyle name="20% - 强调文字颜色 2 3 3 2 2" xfId="1455"/>
    <cellStyle name="20% - 强调文字颜色 2 3 3 3" xfId="1456"/>
    <cellStyle name="20% - 强调文字颜色 2 3 3_2015财政决算公开" xfId="1457"/>
    <cellStyle name="20% - 强调文字颜色 2 3 4" xfId="1458"/>
    <cellStyle name="20% - 强调文字颜色 2 3 4 2" xfId="1461"/>
    <cellStyle name="20% - 强调文字颜色 2 3 5" xfId="1463"/>
    <cellStyle name="20% - 强调文字颜色 2 3_2015财政决算公开" xfId="1466"/>
    <cellStyle name="20% - 强调文字颜色 2 4" xfId="1159"/>
    <cellStyle name="20% - 强调文字颜色 2 4 2" xfId="52"/>
    <cellStyle name="20% - 强调文字颜色 2 4 2 2" xfId="1468"/>
    <cellStyle name="20% - 强调文字颜色 2 4 2 2 2" xfId="1103"/>
    <cellStyle name="20% - 强调文字颜色 2 4 2 3" xfId="1469"/>
    <cellStyle name="20% - 强调文字颜色 2 4 2_2015财政决算公开" xfId="1470"/>
    <cellStyle name="20% - 强调文字颜色 2 4 3" xfId="1471"/>
    <cellStyle name="20% - 强调文字颜色 2 4 3 2" xfId="1473"/>
    <cellStyle name="20% - 强调文字颜色 2 4 4" xfId="1474"/>
    <cellStyle name="20% - 强调文字颜色 2 4_2015财政决算公开" xfId="1475"/>
    <cellStyle name="20% - 强调文字颜色 2 5" xfId="1477"/>
    <cellStyle name="20% - 强调文字颜色 2 5 2" xfId="1478"/>
    <cellStyle name="20% - 强调文字颜色 2 5 2 2" xfId="1479"/>
    <cellStyle name="20% - 强调文字颜色 2 5 2 2 2" xfId="1480"/>
    <cellStyle name="20% - 强调文字颜色 2 5 2 3" xfId="1481"/>
    <cellStyle name="20% - 强调文字颜色 2 5 2_2015财政决算公开" xfId="1482"/>
    <cellStyle name="20% - 强调文字颜色 2 5 3" xfId="1485"/>
    <cellStyle name="20% - 强调文字颜色 2 5 3 2" xfId="1486"/>
    <cellStyle name="20% - 强调文字颜色 2 5 4" xfId="1487"/>
    <cellStyle name="20% - 强调文字颜色 2 5_2015财政决算公开" xfId="1488"/>
    <cellStyle name="20% - 强调文字颜色 2 6" xfId="174"/>
    <cellStyle name="20% - 强调文字颜色 2 6 2" xfId="140"/>
    <cellStyle name="20% - 强调文字颜色 2 6 2 2" xfId="1489"/>
    <cellStyle name="20% - 强调文字颜色 2 6 3" xfId="1490"/>
    <cellStyle name="20% - 强调文字颜色 2 6_2015财政决算公开" xfId="1492"/>
    <cellStyle name="20% - 强调文字颜色 2 7" xfId="182"/>
    <cellStyle name="20% - 强调文字颜色 2 7 2" xfId="894"/>
    <cellStyle name="20% - 强调文字颜色 2 8" xfId="249"/>
    <cellStyle name="20% - 强调文字颜色 2 9" xfId="1403"/>
    <cellStyle name="20% - 强调文字颜色 3 2" xfId="1493"/>
    <cellStyle name="20% - 强调文字颜色 3 2 2" xfId="1495"/>
    <cellStyle name="20% - 强调文字颜色 3 2 2 2" xfId="1498"/>
    <cellStyle name="20% - 强调文字颜色 3 2 2 2 2" xfId="1501"/>
    <cellStyle name="20% - 强调文字颜色 3 2 2 2 2 2" xfId="1502"/>
    <cellStyle name="20% - 强调文字颜色 3 2 2 2 3" xfId="1503"/>
    <cellStyle name="20% - 强调文字颜色 3 2 2 2_2015财政决算公开" xfId="1505"/>
    <cellStyle name="20% - 强调文字颜色 3 2 2 3" xfId="1507"/>
    <cellStyle name="20% - 强调文字颜色 3 2 2 3 2" xfId="1508"/>
    <cellStyle name="20% - 强调文字颜色 3 2 2 4" xfId="1509"/>
    <cellStyle name="20% - 强调文字颜色 3 2 2_2015财政决算公开" xfId="1511"/>
    <cellStyle name="20% - 强调文字颜色 3 2 3" xfId="1512"/>
    <cellStyle name="20% - 强调文字颜色 3 2 3 2" xfId="1513"/>
    <cellStyle name="20% - 强调文字颜色 3 2 3 2 2" xfId="1516"/>
    <cellStyle name="20% - 强调文字颜色 3 2 3 2 2 2" xfId="1519"/>
    <cellStyle name="20% - 强调文字颜色 3 2 3 2 3" xfId="1521"/>
    <cellStyle name="20% - 强调文字颜色 3 2 3 2_2015财政决算公开" xfId="1523"/>
    <cellStyle name="20% - 强调文字颜色 3 2 3 3" xfId="1526"/>
    <cellStyle name="20% - 强调文字颜色 3 2 3 3 2" xfId="1529"/>
    <cellStyle name="20% - 强调文字颜色 3 2 3 4" xfId="1532"/>
    <cellStyle name="20% - 强调文字颜色 3 2 3 5" xfId="1535"/>
    <cellStyle name="20% - 强调文字颜色 3 2 3_2015财政决算公开" xfId="1537"/>
    <cellStyle name="20% - 强调文字颜色 3 2 4" xfId="1540"/>
    <cellStyle name="20% - 强调文字颜色 3 2 4 2" xfId="1541"/>
    <cellStyle name="20% - 强调文字颜色 3 2 4 2 2" xfId="437"/>
    <cellStyle name="20% - 强调文字颜色 3 2 4 3" xfId="1542"/>
    <cellStyle name="20% - 强调文字颜色 3 2 4 4" xfId="1543"/>
    <cellStyle name="20% - 强调文字颜色 3 2 4_2015财政决算公开" xfId="1544"/>
    <cellStyle name="20% - 强调文字颜色 3 2 5" xfId="1546"/>
    <cellStyle name="20% - 强调文字颜色 3 2 5 2" xfId="1547"/>
    <cellStyle name="20% - 强调文字颜色 3 2 6" xfId="1548"/>
    <cellStyle name="20% - 强调文字颜色 3 2 7" xfId="1549"/>
    <cellStyle name="20% - 强调文字颜色 3 2_2015财政决算公开" xfId="1550"/>
    <cellStyle name="20% - 强调文字颜色 3 3" xfId="1552"/>
    <cellStyle name="20% - 强调文字颜色 3 3 2" xfId="1555"/>
    <cellStyle name="20% - 强调文字颜色 3 3 2 2" xfId="1557"/>
    <cellStyle name="20% - 强调文字颜色 3 3 2 2 2" xfId="1560"/>
    <cellStyle name="20% - 强调文字颜色 3 3 2 2 2 2" xfId="1562"/>
    <cellStyle name="20% - 强调文字颜色 3 3 2 2 3" xfId="1563"/>
    <cellStyle name="20% - 强调文字颜色 3 3 2 2_2015财政决算公开" xfId="1564"/>
    <cellStyle name="20% - 强调文字颜色 3 3 2 3" xfId="1565"/>
    <cellStyle name="20% - 强调文字颜色 3 3 2 3 2" xfId="1567"/>
    <cellStyle name="20% - 强调文字颜色 3 3 2 4" xfId="1568"/>
    <cellStyle name="20% - 强调文字颜色 3 3 2_2015财政决算公开" xfId="1569"/>
    <cellStyle name="20% - 强调文字颜色 3 3 3" xfId="1571"/>
    <cellStyle name="20% - 强调文字颜色 3 3 3 2" xfId="1572"/>
    <cellStyle name="20% - 强调文字颜色 3 3 3 2 2" xfId="1573"/>
    <cellStyle name="20% - 强调文字颜色 3 3 3 3" xfId="265"/>
    <cellStyle name="20% - 强调文字颜色 3 3 3_2015财政决算公开" xfId="1574"/>
    <cellStyle name="20% - 强调文字颜色 3 3 4" xfId="1576"/>
    <cellStyle name="20% - 强调文字颜色 3 3 4 2" xfId="1578"/>
    <cellStyle name="20% - 强调文字颜色 3 3 5" xfId="1580"/>
    <cellStyle name="20% - 强调文字颜色 3 3_2015财政决算公开" xfId="1582"/>
    <cellStyle name="20% - 强调文字颜色 3 4" xfId="1163"/>
    <cellStyle name="20% - 强调文字颜色 3 4 2" xfId="1583"/>
    <cellStyle name="20% - 强调文字颜色 3 4 2 2" xfId="1584"/>
    <cellStyle name="20% - 强调文字颜色 3 4 2 2 2" xfId="1587"/>
    <cellStyle name="20% - 强调文字颜色 3 4 2 3" xfId="1589"/>
    <cellStyle name="20% - 强调文字颜色 3 4 2_2015财政决算公开" xfId="1592"/>
    <cellStyle name="20% - 强调文字颜色 3 4 3" xfId="1595"/>
    <cellStyle name="20% - 强调文字颜色 3 4 3 2" xfId="1596"/>
    <cellStyle name="20% - 强调文字颜色 3 4 4" xfId="1597"/>
    <cellStyle name="20% - 强调文字颜色 3 4_2015财政决算公开" xfId="1599"/>
    <cellStyle name="20% - 强调文字颜色 3 5" xfId="1600"/>
    <cellStyle name="20% - 强调文字颜色 3 5 2" xfId="1602"/>
    <cellStyle name="20% - 强调文字颜色 3 5 2 2" xfId="1604"/>
    <cellStyle name="20% - 强调文字颜色 3 5 2 2 2" xfId="1606"/>
    <cellStyle name="20% - 强调文字颜色 3 5 2 3" xfId="1608"/>
    <cellStyle name="20% - 强调文字颜色 3 5 2_2015财政决算公开" xfId="1610"/>
    <cellStyle name="20% - 强调文字颜色 3 5 3" xfId="1611"/>
    <cellStyle name="20% - 强调文字颜色 3 5 3 2" xfId="1612"/>
    <cellStyle name="20% - 强调文字颜色 3 5 4" xfId="1613"/>
    <cellStyle name="20% - 强调文字颜色 3 5_2015财政决算公开" xfId="524"/>
    <cellStyle name="20% - 强调文字颜色 3 6" xfId="691"/>
    <cellStyle name="20% - 强调文字颜色 3 6 2" xfId="697"/>
    <cellStyle name="20% - 强调文字颜色 3 6 2 2" xfId="1615"/>
    <cellStyle name="20% - 强调文字颜色 3 6 3" xfId="1617"/>
    <cellStyle name="20% - 强调文字颜色 3 6_2015财政决算公开" xfId="1619"/>
    <cellStyle name="20% - 强调文字颜色 3 7" xfId="703"/>
    <cellStyle name="20% - 强调文字颜色 3 7 2" xfId="710"/>
    <cellStyle name="20% - 强调文字颜色 3 8" xfId="262"/>
    <cellStyle name="20% - 强调文字颜色 3 9" xfId="900"/>
    <cellStyle name="20% - 强调文字颜色 4 2" xfId="1620"/>
    <cellStyle name="20% - 强调文字颜色 4 2 2" xfId="1624"/>
    <cellStyle name="20% - 强调文字颜色 4 2 2 2" xfId="1577"/>
    <cellStyle name="20% - 强调文字颜色 4 2 2 2 2" xfId="1579"/>
    <cellStyle name="20% - 强调文字颜色 4 2 2 2 2 2" xfId="844"/>
    <cellStyle name="20% - 强调文字颜色 4 2 2 2 3" xfId="1626"/>
    <cellStyle name="20% - 强调文字颜色 4 2 2 2_2015财政决算公开" xfId="1627"/>
    <cellStyle name="20% - 强调文字颜色 4 2 2 3" xfId="1581"/>
    <cellStyle name="20% - 强调文字颜色 4 2 2 3 2" xfId="1628"/>
    <cellStyle name="20% - 强调文字颜色 4 2 2 4" xfId="1629"/>
    <cellStyle name="20% - 强调文字颜色 4 2 2_2015财政决算公开" xfId="1630"/>
    <cellStyle name="20% - 强调文字颜色 4 2 3" xfId="1631"/>
    <cellStyle name="20% - 强调文字颜色 4 2 3 2" xfId="1598"/>
    <cellStyle name="20% - 强调文字颜色 4 2 3 2 2" xfId="1632"/>
    <cellStyle name="20% - 强调文字颜色 4 2 3 2 2 2" xfId="1210"/>
    <cellStyle name="20% - 强调文字颜色 4 2 3 2 3" xfId="1633"/>
    <cellStyle name="20% - 强调文字颜色 4 2 3 2_2015财政决算公开" xfId="1382"/>
    <cellStyle name="20% - 强调文字颜色 4 2 3 3" xfId="1635"/>
    <cellStyle name="20% - 强调文字颜色 4 2 3 3 2" xfId="1636"/>
    <cellStyle name="20% - 强调文字颜色 4 2 3 4" xfId="1637"/>
    <cellStyle name="20% - 强调文字颜色 4 2 3 5" xfId="1638"/>
    <cellStyle name="20% - 强调文字颜色 4 2 3_2015财政决算公开" xfId="1640"/>
    <cellStyle name="20% - 强调文字颜色 4 2 4" xfId="1641"/>
    <cellStyle name="20% - 强调文字颜色 4 2 4 2" xfId="1614"/>
    <cellStyle name="20% - 强调文字颜色 4 2 4 2 2" xfId="1642"/>
    <cellStyle name="20% - 强调文字颜色 4 2 4 3" xfId="1643"/>
    <cellStyle name="20% - 强调文字颜色 4 2 4 4" xfId="1644"/>
    <cellStyle name="20% - 强调文字颜色 4 2 4_2015财政决算公开" xfId="1645"/>
    <cellStyle name="20% - 强调文字颜色 4 2 5" xfId="1648"/>
    <cellStyle name="20% - 强调文字颜色 4 2 5 2" xfId="1649"/>
    <cellStyle name="20% - 强调文字颜色 4 2 6" xfId="1651"/>
    <cellStyle name="20% - 强调文字颜色 4 2 7" xfId="1652"/>
    <cellStyle name="20% - 强调文字颜色 4 2_2015财政决算公开" xfId="1654"/>
    <cellStyle name="20% - 强调文字颜色 4 3" xfId="1659"/>
    <cellStyle name="20% - 强调文字颜色 4 3 2" xfId="1661"/>
    <cellStyle name="20% - 强调文字颜色 4 3 2 2" xfId="1662"/>
    <cellStyle name="20% - 强调文字颜色 4 3 2 2 2" xfId="1664"/>
    <cellStyle name="20% - 强调文字颜色 4 3 2 2 2 2" xfId="1667"/>
    <cellStyle name="20% - 强调文字颜色 4 3 2 2 3" xfId="1669"/>
    <cellStyle name="20% - 强调文字颜色 4 3 2 2_2015财政决算公开" xfId="1670"/>
    <cellStyle name="20% - 强调文字颜色 4 3 2 3" xfId="1671"/>
    <cellStyle name="20% - 强调文字颜色 4 3 2 3 2" xfId="1433"/>
    <cellStyle name="20% - 强调文字颜色 4 3 2 4" xfId="1673"/>
    <cellStyle name="20% - 强调文字颜色 4 3 2_2015财政决算公开" xfId="121"/>
    <cellStyle name="20% - 强调文字颜色 4 3 3" xfId="1674"/>
    <cellStyle name="20% - 强调文字颜色 4 3 3 2" xfId="1675"/>
    <cellStyle name="20% - 强调文字颜色 4 3 3 2 2" xfId="1677"/>
    <cellStyle name="20% - 强调文字颜色 4 3 3 3" xfId="1679"/>
    <cellStyle name="20% - 强调文字颜色 4 3 3_2015财政决算公开" xfId="1680"/>
    <cellStyle name="20% - 强调文字颜色 4 3 4" xfId="1663"/>
    <cellStyle name="20% - 强调文字颜色 4 3 4 2" xfId="1665"/>
    <cellStyle name="20% - 强调文字颜色 4 3 5" xfId="1672"/>
    <cellStyle name="20% - 强调文字颜色 4 3_2015财政决算公开" xfId="1683"/>
    <cellStyle name="20% - 强调文字颜色 4 4" xfId="1167"/>
    <cellStyle name="20% - 强调文字颜色 4 4 2" xfId="1686"/>
    <cellStyle name="20% - 强调文字颜色 4 4 2 2" xfId="1687"/>
    <cellStyle name="20% - 强调文字颜色 4 4 2 2 2" xfId="1689"/>
    <cellStyle name="20% - 强调文字颜色 4 4 2 3" xfId="1691"/>
    <cellStyle name="20% - 强调文字颜色 4 4 2_2015财政决算公开" xfId="1693"/>
    <cellStyle name="20% - 强调文字颜色 4 4 3" xfId="1694"/>
    <cellStyle name="20% - 强调文字颜色 4 4 3 2" xfId="1695"/>
    <cellStyle name="20% - 强调文字颜色 4 4 4" xfId="1676"/>
    <cellStyle name="20% - 强调文字颜色 4 4_2015财政决算公开" xfId="1697"/>
    <cellStyle name="20% - 强调文字颜色 4 5" xfId="1698"/>
    <cellStyle name="20% - 强调文字颜色 4 5 2" xfId="1701"/>
    <cellStyle name="20% - 强调文字颜色 4 5 2 2" xfId="1702"/>
    <cellStyle name="20% - 强调文字颜色 4 5 2 2 2" xfId="1704"/>
    <cellStyle name="20% - 强调文字颜色 4 5 2 3" xfId="67"/>
    <cellStyle name="20% - 强调文字颜色 4 5 2_2015财政决算公开" xfId="1706"/>
    <cellStyle name="20% - 强调文字颜色 4 5 3" xfId="1707"/>
    <cellStyle name="20% - 强调文字颜色 4 5 3 2" xfId="1708"/>
    <cellStyle name="20% - 强调文字颜色 4 5 4" xfId="1666"/>
    <cellStyle name="20% - 强调文字颜色 4 5_2015财政决算公开" xfId="1710"/>
    <cellStyle name="20% - 强调文字颜色 4 6" xfId="903"/>
    <cellStyle name="20% - 强调文字颜色 4 6 2" xfId="445"/>
    <cellStyle name="20% - 强调文字颜色 4 6 2 2" xfId="1712"/>
    <cellStyle name="20% - 强调文字颜色 4 6 3" xfId="1713"/>
    <cellStyle name="20% - 强调文字颜色 4 6_2015财政决算公开" xfId="1715"/>
    <cellStyle name="20% - 强调文字颜色 4 7" xfId="1716"/>
    <cellStyle name="20% - 强调文字颜色 4 7 2" xfId="1717"/>
    <cellStyle name="20% - 强调文字颜色 4 8" xfId="1718"/>
    <cellStyle name="20% - 强调文字颜色 4 9" xfId="1719"/>
    <cellStyle name="20% - 强调文字颜色 5 2" xfId="1720"/>
    <cellStyle name="20% - 强调文字颜色 5 2 2" xfId="1723"/>
    <cellStyle name="20% - 强调文字颜色 5 2 2 2" xfId="1725"/>
    <cellStyle name="20% - 强调文字颜色 5 2 2 2 2" xfId="1728"/>
    <cellStyle name="20% - 强调文字颜色 5 2 2 2 2 2" xfId="443"/>
    <cellStyle name="20% - 强调文字颜色 5 2 2 2 3" xfId="1732"/>
    <cellStyle name="20% - 强调文字颜色 5 2 2 2_2015财政决算公开" xfId="1733"/>
    <cellStyle name="20% - 强调文字颜色 5 2 2 3" xfId="1734"/>
    <cellStyle name="20% - 强调文字颜色 5 2 2 3 2" xfId="1738"/>
    <cellStyle name="20% - 强调文字颜色 5 2 2 4" xfId="1740"/>
    <cellStyle name="20% - 强调文字颜色 5 2 2_2015财政决算公开" xfId="1741"/>
    <cellStyle name="20% - 强调文字颜色 5 2 3" xfId="1742"/>
    <cellStyle name="20% - 强调文字颜色 5 2 3 2" xfId="1743"/>
    <cellStyle name="20% - 强调文字颜色 5 2 3 2 2" xfId="550"/>
    <cellStyle name="20% - 强调文字颜色 5 2 3 3" xfId="1745"/>
    <cellStyle name="20% - 强调文字颜色 5 2 3_2015财政决算公开" xfId="1748"/>
    <cellStyle name="20% - 强调文字颜色 5 2 4" xfId="1749"/>
    <cellStyle name="20% - 强调文字颜色 5 2 4 2" xfId="1750"/>
    <cellStyle name="20% - 强调文字颜色 5 2 5" xfId="1752"/>
    <cellStyle name="20% - 强调文字颜色 5 2_2015财政决算公开" xfId="1753"/>
    <cellStyle name="20% - 强调文字颜色 5 3" xfId="1754"/>
    <cellStyle name="20% - 强调文字颜色 5 3 2" xfId="1755"/>
    <cellStyle name="20% - 强调文字颜色 5 3 2 2" xfId="1757"/>
    <cellStyle name="20% - 强调文字颜色 5 3 2 2 2" xfId="1758"/>
    <cellStyle name="20% - 强调文字颜色 5 3 2 2 2 2" xfId="1759"/>
    <cellStyle name="20% - 强调文字颜色 5 3 2 2 3" xfId="1761"/>
    <cellStyle name="20% - 强调文字颜色 5 3 2 2_2015财政决算公开" xfId="1762"/>
    <cellStyle name="20% - 强调文字颜色 5 3 2 3" xfId="1764"/>
    <cellStyle name="20% - 强调文字颜色 5 3 2 3 2" xfId="1765"/>
    <cellStyle name="20% - 强调文字颜色 5 3 2 4" xfId="1766"/>
    <cellStyle name="20% - 强调文字颜色 5 3 2_2015财政决算公开" xfId="1767"/>
    <cellStyle name="20% - 强调文字颜色 5 3 3" xfId="1768"/>
    <cellStyle name="20% - 强调文字颜色 5 3 3 2" xfId="1769"/>
    <cellStyle name="20% - 强调文字颜色 5 3 3 2 2" xfId="1770"/>
    <cellStyle name="20% - 强调文字颜色 5 3 3 3" xfId="1771"/>
    <cellStyle name="20% - 强调文字颜色 5 3 3_2015财政决算公开" xfId="320"/>
    <cellStyle name="20% - 强调文字颜色 5 3 4" xfId="1688"/>
    <cellStyle name="20% - 强调文字颜色 5 3 4 2" xfId="1690"/>
    <cellStyle name="20% - 强调文字颜色 5 3 5" xfId="1692"/>
    <cellStyle name="20% - 强调文字颜色 5 3_2015财政决算公开" xfId="1772"/>
    <cellStyle name="20% - 强调文字颜色 5 4" xfId="1775"/>
    <cellStyle name="20% - 强调文字颜色 5 4 2" xfId="1776"/>
    <cellStyle name="20% - 强调文字颜色 5 4 2 2" xfId="1777"/>
    <cellStyle name="20% - 强调文字颜色 5 4 2 2 2" xfId="1778"/>
    <cellStyle name="20% - 强调文字颜色 5 4 2 3" xfId="1780"/>
    <cellStyle name="20% - 强调文字颜色 5 4 2_2015财政决算公开" xfId="1781"/>
    <cellStyle name="20% - 强调文字颜色 5 4 3" xfId="1782"/>
    <cellStyle name="20% - 强调文字颜色 5 4 3 2" xfId="1783"/>
    <cellStyle name="20% - 强调文字颜色 5 4 4" xfId="1696"/>
    <cellStyle name="20% - 强调文字颜色 5 4_2015财政决算公开" xfId="1148"/>
    <cellStyle name="20% - 强调文字颜色 5 5" xfId="1784"/>
    <cellStyle name="20% - 强调文字颜色 5 5 2" xfId="1786"/>
    <cellStyle name="20% - 强调文字颜色 5 5 2 2" xfId="1787"/>
    <cellStyle name="20% - 强调文字颜色 5 5 2 2 2" xfId="93"/>
    <cellStyle name="20% - 强调文字颜色 5 5 2 3" xfId="1788"/>
    <cellStyle name="20% - 强调文字颜色 5 5 2_2015财政决算公开" xfId="1789"/>
    <cellStyle name="20% - 强调文字颜色 5 5 3" xfId="1790"/>
    <cellStyle name="20% - 强调文字颜色 5 5 3 2" xfId="1791"/>
    <cellStyle name="20% - 强调文字颜色 5 5 4" xfId="1678"/>
    <cellStyle name="20% - 强调文字颜色 5 5_2015财政决算公开" xfId="1792"/>
    <cellStyle name="20% - 强调文字颜色 5 6" xfId="905"/>
    <cellStyle name="20% - 强调文字颜色 5 6 2" xfId="1794"/>
    <cellStyle name="20% - 强调文字颜色 5 6 2 2" xfId="1796"/>
    <cellStyle name="20% - 强调文字颜色 5 6 3" xfId="608"/>
    <cellStyle name="20% - 强调文字颜色 5 6_2015财政决算公开" xfId="1798"/>
    <cellStyle name="20% - 强调文字颜色 5 7" xfId="1799"/>
    <cellStyle name="20% - 强调文字颜色 5 7 2" xfId="1801"/>
    <cellStyle name="20% - 强调文字颜色 5 8" xfId="1803"/>
    <cellStyle name="20% - 强调文字颜色 6 2" xfId="1804"/>
    <cellStyle name="20% - 强调文字颜色 6 2 2" xfId="1806"/>
    <cellStyle name="20% - 强调文字颜色 6 2 2 2" xfId="1793"/>
    <cellStyle name="20% - 强调文字颜色 6 2 2 2 2" xfId="1807"/>
    <cellStyle name="20% - 强调文字颜色 6 2 2 2 2 2" xfId="1808"/>
    <cellStyle name="20% - 强调文字颜色 6 2 2 2 3" xfId="1811"/>
    <cellStyle name="20% - 强调文字颜色 6 2 2 2_2015财政决算公开" xfId="1802"/>
    <cellStyle name="20% - 强调文字颜色 6 2 2 3" xfId="1812"/>
    <cellStyle name="20% - 强调文字颜色 6 2 2 3 2" xfId="897"/>
    <cellStyle name="20% - 强调文字颜色 6 2 2 4" xfId="1813"/>
    <cellStyle name="20% - 强调文字颜色 6 2 2_2015财政决算公开" xfId="1533"/>
    <cellStyle name="20% - 强调文字颜色 6 2 3" xfId="1814"/>
    <cellStyle name="20% - 强调文字颜色 6 2 3 2" xfId="1815"/>
    <cellStyle name="20% - 强调文字颜色 6 2 3 2 2" xfId="1816"/>
    <cellStyle name="20% - 强调文字颜色 6 2 3 3" xfId="1817"/>
    <cellStyle name="20% - 强调文字颜色 6 2 3_2015财政决算公开" xfId="954"/>
    <cellStyle name="20% - 强调文字颜色 6 2 4" xfId="1818"/>
    <cellStyle name="20% - 强调文字颜色 6 2 4 2" xfId="1819"/>
    <cellStyle name="20% - 强调文字颜色 6 2 5" xfId="1820"/>
    <cellStyle name="20% - 强调文字颜色 6 2_2015财政决算公开" xfId="1821"/>
    <cellStyle name="20% - 强调文字颜色 6 3" xfId="1822"/>
    <cellStyle name="20% - 强调文字颜色 6 3 2" xfId="1823"/>
    <cellStyle name="20% - 强调文字颜色 6 3 2 2" xfId="1825"/>
    <cellStyle name="20% - 强调文字颜色 6 3 2 2 2" xfId="1826"/>
    <cellStyle name="20% - 强调文字颜色 6 3 2 2 2 2" xfId="1429"/>
    <cellStyle name="20% - 强调文字颜色 6 3 2 2 3" xfId="1827"/>
    <cellStyle name="20% - 强调文字颜色 6 3 2 2_2015财政决算公开" xfId="1828"/>
    <cellStyle name="20% - 强调文字颜色 6 3 2 3" xfId="1829"/>
    <cellStyle name="20% - 强调文字颜色 6 3 2 3 2" xfId="1188"/>
    <cellStyle name="20% - 强调文字颜色 6 3 2 4" xfId="1831"/>
    <cellStyle name="20% - 强调文字颜色 6 3 2_2015财政决算公开" xfId="1832"/>
    <cellStyle name="20% - 强调文字颜色 6 3 3" xfId="1833"/>
    <cellStyle name="20% - 强调文字颜色 6 3 3 2" xfId="1835"/>
    <cellStyle name="20% - 强调文字颜色 6 3 3 2 2" xfId="1837"/>
    <cellStyle name="20% - 强调文字颜色 6 3 3 3" xfId="1838"/>
    <cellStyle name="20% - 强调文字颜色 6 3 3_2015财政决算公开" xfId="1839"/>
    <cellStyle name="20% - 强调文字颜色 6 3 4" xfId="1703"/>
    <cellStyle name="20% - 强调文字颜色 6 3 4 2" xfId="1705"/>
    <cellStyle name="20% - 强调文字颜色 6 3 5" xfId="66"/>
    <cellStyle name="20% - 强调文字颜色 6 3_2015财政决算公开" xfId="1842"/>
    <cellStyle name="20% - 强调文字颜色 6 4" xfId="1843"/>
    <cellStyle name="20% - 强调文字颜色 6 4 2" xfId="1844"/>
    <cellStyle name="20% - 强调文字颜色 6 4 2 2" xfId="25"/>
    <cellStyle name="20% - 强调文字颜色 6 4 2 2 2" xfId="1845"/>
    <cellStyle name="20% - 强调文字颜色 6 4 2 3" xfId="1846"/>
    <cellStyle name="20% - 强调文字颜色 6 4 2_2015财政决算公开" xfId="1848"/>
    <cellStyle name="20% - 强调文字颜色 6 4 3" xfId="1849"/>
    <cellStyle name="20% - 强调文字颜色 6 4 3 2" xfId="1850"/>
    <cellStyle name="20% - 强调文字颜色 6 4 4" xfId="1709"/>
    <cellStyle name="20% - 强调文字颜色 6 4_2015财政决算公开" xfId="1851"/>
    <cellStyle name="20% - 强调文字颜色 6 5" xfId="1852"/>
    <cellStyle name="20% - 强调文字颜色 6 5 2" xfId="1853"/>
    <cellStyle name="20% - 强调文字颜色 6 5 2 2" xfId="1854"/>
    <cellStyle name="20% - 强调文字颜色 6 5 2 2 2" xfId="1855"/>
    <cellStyle name="20% - 强调文字颜色 6 5 2 3" xfId="1856"/>
    <cellStyle name="20% - 强调文字颜色 6 5 2_2015财政决算公开" xfId="1857"/>
    <cellStyle name="20% - 强调文字颜色 6 5 3" xfId="1859"/>
    <cellStyle name="20% - 强调文字颜色 6 5 3 2" xfId="1860"/>
    <cellStyle name="20% - 强调文字颜色 6 5 4" xfId="1668"/>
    <cellStyle name="20% - 强调文字颜色 6 5_2015财政决算公开" xfId="1472"/>
    <cellStyle name="20% - 强调文字颜色 6 6" xfId="910"/>
    <cellStyle name="20% - 强调文字颜色 6 6 2" xfId="1861"/>
    <cellStyle name="20% - 强调文字颜色 6 6 2 2" xfId="1862"/>
    <cellStyle name="20% - 强调文字颜色 6 6 3" xfId="1483"/>
    <cellStyle name="20% - 强调文字颜色 6 6_2015财政决算公开" xfId="1830"/>
    <cellStyle name="20% - 强调文字颜色 6 7" xfId="1863"/>
    <cellStyle name="20% - 强调文字颜色 6 7 2" xfId="1865"/>
    <cellStyle name="20% - 强调文字颜色 6 8" xfId="1867"/>
    <cellStyle name="20% - 着色 1" xfId="1869"/>
    <cellStyle name="20% - 着色 1 2" xfId="1871"/>
    <cellStyle name="20% - 着色 2" xfId="1874"/>
    <cellStyle name="20% - 着色 2 2" xfId="1876"/>
    <cellStyle name="20% - 着色 3" xfId="1878"/>
    <cellStyle name="20% - 着色 3 2" xfId="1882"/>
    <cellStyle name="20% - 着色 4" xfId="1042"/>
    <cellStyle name="20% - 着色 4 2" xfId="1885"/>
    <cellStyle name="20% - 着色 5" xfId="1302"/>
    <cellStyle name="20% - 着色 5 2" xfId="1888"/>
    <cellStyle name="20% - 着色 6" xfId="1890"/>
    <cellStyle name="20% - 着色 6 2" xfId="1892"/>
    <cellStyle name="40% - 强调文字颜色 1 2" xfId="1893"/>
    <cellStyle name="40% - 强调文字颜色 1 2 2" xfId="1894"/>
    <cellStyle name="40% - 强调文字颜色 1 2 2 2" xfId="1897"/>
    <cellStyle name="40% - 强调文字颜色 1 2 2 2 2" xfId="1899"/>
    <cellStyle name="40% - 强调文字颜色 1 2 2 2 2 2" xfId="1901"/>
    <cellStyle name="40% - 强调文字颜色 1 2 2 2 3" xfId="1905"/>
    <cellStyle name="40% - 强调文字颜色 1 2 2 2_2015财政决算公开" xfId="1907"/>
    <cellStyle name="40% - 强调文字颜色 1 2 2 3" xfId="1909"/>
    <cellStyle name="40% - 强调文字颜色 1 2 2 3 2" xfId="1910"/>
    <cellStyle name="40% - 强调文字颜色 1 2 2 4" xfId="1912"/>
    <cellStyle name="40% - 强调文字颜色 1 2 2_2015财政决算公开" xfId="1913"/>
    <cellStyle name="40% - 强调文字颜色 1 2 3" xfId="1914"/>
    <cellStyle name="40% - 强调文字颜色 1 2 3 2" xfId="1916"/>
    <cellStyle name="40% - 强调文字颜色 1 2 3 2 2" xfId="1918"/>
    <cellStyle name="40% - 强调文字颜色 1 2 3 2 2 2" xfId="1919"/>
    <cellStyle name="40% - 强调文字颜色 1 2 3 2 3" xfId="1921"/>
    <cellStyle name="40% - 强调文字颜色 1 2 3 2_2015财政决算公开" xfId="1922"/>
    <cellStyle name="40% - 强调文字颜色 1 2 3 3" xfId="1923"/>
    <cellStyle name="40% - 强调文字颜色 1 2 3 3 2" xfId="324"/>
    <cellStyle name="40% - 强调文字颜色 1 2 3 4" xfId="1924"/>
    <cellStyle name="40% - 强调文字颜色 1 2 3 5" xfId="1729"/>
    <cellStyle name="40% - 强调文字颜色 1 2 3_2015财政决算公开" xfId="1925"/>
    <cellStyle name="40% - 强调文字颜色 1 2 4" xfId="1926"/>
    <cellStyle name="40% - 强调文字颜色 1 2 4 2" xfId="1928"/>
    <cellStyle name="40% - 强调文字颜色 1 2 4 2 2" xfId="1929"/>
    <cellStyle name="40% - 强调文字颜色 1 2 4 3" xfId="1930"/>
    <cellStyle name="40% - 强调文字颜色 1 2 4 4" xfId="1931"/>
    <cellStyle name="40% - 强调文字颜色 1 2 4_2015财政决算公开" xfId="1934"/>
    <cellStyle name="40% - 强调文字颜色 1 2 5" xfId="1935"/>
    <cellStyle name="40% - 强调文字颜色 1 2 5 2" xfId="1936"/>
    <cellStyle name="40% - 强调文字颜色 1 2 6" xfId="1462"/>
    <cellStyle name="40% - 强调文字颜色 1 2 7" xfId="1937"/>
    <cellStyle name="40% - 强调文字颜色 1 2_2015财政决算公开" xfId="1938"/>
    <cellStyle name="40% - 强调文字颜色 1 3" xfId="1939"/>
    <cellStyle name="40% - 强调文字颜色 1 3 2" xfId="1941"/>
    <cellStyle name="40% - 强调文字颜色 1 3 2 2" xfId="1943"/>
    <cellStyle name="40% - 强调文字颜色 1 3 2 2 2" xfId="1945"/>
    <cellStyle name="40% - 强调文字颜色 1 3 2 2 2 2" xfId="1946"/>
    <cellStyle name="40% - 强调文字颜色 1 3 2 2 3" xfId="1947"/>
    <cellStyle name="40% - 强调文字颜色 1 3 2 2_2015财政决算公开" xfId="1948"/>
    <cellStyle name="40% - 强调文字颜色 1 3 2 3" xfId="1858"/>
    <cellStyle name="40% - 强调文字颜色 1 3 2 3 2" xfId="1949"/>
    <cellStyle name="40% - 强调文字颜色 1 3 2 4" xfId="1950"/>
    <cellStyle name="40% - 强调文字颜色 1 3 2_2015财政决算公开" xfId="1951"/>
    <cellStyle name="40% - 强调文字颜色 1 3 3" xfId="1952"/>
    <cellStyle name="40% - 强调文字颜色 1 3 3 2" xfId="1954"/>
    <cellStyle name="40% - 强调文字颜色 1 3 3 2 2" xfId="1955"/>
    <cellStyle name="40% - 强调文字颜色 1 3 3 3" xfId="1956"/>
    <cellStyle name="40% - 强调文字颜色 1 3 3_2015财政决算公开" xfId="1957"/>
    <cellStyle name="40% - 强调文字颜色 1 3 4" xfId="1958"/>
    <cellStyle name="40% - 强调文字颜色 1 3 4 2" xfId="1960"/>
    <cellStyle name="40% - 强调文字颜色 1 3 5" xfId="1962"/>
    <cellStyle name="40% - 强调文字颜色 1 3_2015财政决算公开" xfId="1963"/>
    <cellStyle name="40% - 强调文字颜色 1 4" xfId="1965"/>
    <cellStyle name="40% - 强调文字颜色 1 4 2" xfId="1968"/>
    <cellStyle name="40% - 强调文字颜色 1 4 2 2" xfId="1970"/>
    <cellStyle name="40% - 强调文字颜色 1 4 2 2 2" xfId="1971"/>
    <cellStyle name="40% - 强调文字颜色 1 4 2 3" xfId="1972"/>
    <cellStyle name="40% - 强调文字颜色 1 4 2_2015财政决算公开" xfId="1973"/>
    <cellStyle name="40% - 强调文字颜色 1 4 3" xfId="1974"/>
    <cellStyle name="40% - 强调文字颜色 1 4 3 2" xfId="1975"/>
    <cellStyle name="40% - 强调文字颜色 1 4 4" xfId="626"/>
    <cellStyle name="40% - 强调文字颜色 1 4_2015财政决算公开" xfId="1076"/>
    <cellStyle name="40% - 强调文字颜色 1 5" xfId="1976"/>
    <cellStyle name="40% - 强调文字颜色 1 5 2" xfId="1980"/>
    <cellStyle name="40% - 强调文字颜色 1 5 2 2" xfId="1982"/>
    <cellStyle name="40% - 强调文字颜色 1 5 2 2 2" xfId="1983"/>
    <cellStyle name="40% - 强调文字颜色 1 5 2 3" xfId="1984"/>
    <cellStyle name="40% - 强调文字颜色 1 5 2_2015财政决算公开" xfId="1985"/>
    <cellStyle name="40% - 强调文字颜色 1 5 3" xfId="1333"/>
    <cellStyle name="40% - 强调文字颜色 1 5 3 2" xfId="1987"/>
    <cellStyle name="40% - 强调文字颜色 1 5 4" xfId="1988"/>
    <cellStyle name="40% - 强调文字颜色 1 5_2015财政决算公开" xfId="1989"/>
    <cellStyle name="40% - 强调文字颜色 1 6" xfId="1992"/>
    <cellStyle name="40% - 强调文字颜色 1 6 2" xfId="1995"/>
    <cellStyle name="40% - 强调文字颜色 1 6 2 2" xfId="1997"/>
    <cellStyle name="40% - 强调文字颜色 1 6 3" xfId="1998"/>
    <cellStyle name="40% - 强调文字颜色 1 6_2015财政决算公开" xfId="23"/>
    <cellStyle name="40% - 强调文字颜色 1 7" xfId="1999"/>
    <cellStyle name="40% - 强调文字颜色 1 7 2" xfId="824"/>
    <cellStyle name="40% - 强调文字颜色 1 8" xfId="2001"/>
    <cellStyle name="40% - 强调文字颜色 1 9" xfId="2002"/>
    <cellStyle name="40% - 强调文字颜色 2 2" xfId="2003"/>
    <cellStyle name="40% - 强调文字颜色 2 2 2" xfId="2004"/>
    <cellStyle name="40% - 强调文字颜色 2 2 2 2" xfId="2008"/>
    <cellStyle name="40% - 强调文字颜色 2 2 2 2 2" xfId="2012"/>
    <cellStyle name="40% - 强调文字颜色 2 2 2 2 2 2" xfId="2015"/>
    <cellStyle name="40% - 强调文字颜色 2 2 2 2 3" xfId="2017"/>
    <cellStyle name="40% - 强调文字颜色 2 2 2 2_2015财政决算公开" xfId="2019"/>
    <cellStyle name="40% - 强调文字颜色 2 2 2 3" xfId="2020"/>
    <cellStyle name="40% - 强调文字颜色 2 2 2 3 2" xfId="2023"/>
    <cellStyle name="40% - 强调文字颜色 2 2 2 4" xfId="2025"/>
    <cellStyle name="40% - 强调文字颜色 2 2 2_2015财政决算公开" xfId="1328"/>
    <cellStyle name="40% - 强调文字颜色 2 2 3" xfId="2027"/>
    <cellStyle name="40% - 强调文字颜色 2 2 3 2" xfId="2029"/>
    <cellStyle name="40% - 强调文字颜色 2 2 3 2 2" xfId="7"/>
    <cellStyle name="40% - 强调文字颜色 2 2 3 3" xfId="2031"/>
    <cellStyle name="40% - 强调文字颜色 2 2 3_2015财政决算公开" xfId="2032"/>
    <cellStyle name="40% - 强调文字颜色 2 2 4" xfId="2035"/>
    <cellStyle name="40% - 强调文字颜色 2 2 4 2" xfId="2037"/>
    <cellStyle name="40% - 强调文字颜色 2 2 5" xfId="2038"/>
    <cellStyle name="40% - 强调文字颜色 2 2_2015财政决算公开" xfId="537"/>
    <cellStyle name="40% - 强调文字颜色 2 3" xfId="2039"/>
    <cellStyle name="40% - 强调文字颜色 2 3 2" xfId="2040"/>
    <cellStyle name="40% - 强调文字颜色 2 3 2 2" xfId="2041"/>
    <cellStyle name="40% - 强调文字颜色 2 3 2 2 2" xfId="2042"/>
    <cellStyle name="40% - 强调文字颜色 2 3 2 2 2 2" xfId="2043"/>
    <cellStyle name="40% - 强调文字颜色 2 3 2 2 3" xfId="480"/>
    <cellStyle name="40% - 强调文字颜色 2 3 2 2_2015财政决算公开" xfId="2047"/>
    <cellStyle name="40% - 强调文字颜色 2 3 2 3" xfId="2052"/>
    <cellStyle name="40% - 强调文字颜色 2 3 2 3 2" xfId="2054"/>
    <cellStyle name="40% - 强调文字颜色 2 3 2 4" xfId="2057"/>
    <cellStyle name="40% - 强调文字颜色 2 3 2_2015财政决算公开" xfId="2059"/>
    <cellStyle name="40% - 强调文字颜色 2 3 3" xfId="2061"/>
    <cellStyle name="40% - 强调文字颜色 2 3 3 2" xfId="2062"/>
    <cellStyle name="40% - 强调文字颜色 2 3 3 2 2" xfId="2063"/>
    <cellStyle name="40% - 强调文字颜色 2 3 3 3" xfId="2064"/>
    <cellStyle name="40% - 强调文字颜色 2 3 3_2015财政决算公开" xfId="2065"/>
    <cellStyle name="40% - 强调文字颜色 2 3 4" xfId="2067"/>
    <cellStyle name="40% - 强调文字颜色 2 3 4 2" xfId="2068"/>
    <cellStyle name="40% - 强调文字颜色 2 3 5" xfId="2070"/>
    <cellStyle name="40% - 强调文字颜色 2 3_2015财政决算公开" xfId="2069"/>
    <cellStyle name="40% - 强调文字颜色 2 4" xfId="2071"/>
    <cellStyle name="40% - 强调文字颜色 2 4 2" xfId="2072"/>
    <cellStyle name="40% - 强调文字颜色 2 4 2 2" xfId="2073"/>
    <cellStyle name="40% - 强调文字颜色 2 4 2 2 2" xfId="2074"/>
    <cellStyle name="40% - 强调文字颜色 2 4 2 3" xfId="2076"/>
    <cellStyle name="40% - 强调文字颜色 2 4 2_2015财政决算公开" xfId="2077"/>
    <cellStyle name="40% - 强调文字颜色 2 4 3" xfId="2078"/>
    <cellStyle name="40% - 强调文字颜色 2 4 3 2" xfId="2079"/>
    <cellStyle name="40% - 强调文字颜色 2 4 4" xfId="2080"/>
    <cellStyle name="40% - 强调文字颜色 2 4_2015财政决算公开" xfId="2081"/>
    <cellStyle name="40% - 强调文字颜色 2 5" xfId="2082"/>
    <cellStyle name="40% - 强调文字颜色 2 5 2" xfId="2084"/>
    <cellStyle name="40% - 强调文字颜色 2 5 2 2" xfId="12"/>
    <cellStyle name="40% - 强调文字颜色 2 5 2 2 2" xfId="2086"/>
    <cellStyle name="40% - 强调文字颜色 2 5 2 3" xfId="2087"/>
    <cellStyle name="40% - 强调文字颜色 2 5 2_2015财政决算公开" xfId="164"/>
    <cellStyle name="40% - 强调文字颜色 2 5 3" xfId="2089"/>
    <cellStyle name="40% - 强调文字颜色 2 5 3 2" xfId="2090"/>
    <cellStyle name="40% - 强调文字颜色 2 5 4" xfId="2091"/>
    <cellStyle name="40% - 强调文字颜色 2 5_2015财政决算公开" xfId="2092"/>
    <cellStyle name="40% - 强调文字颜色 2 6" xfId="2094"/>
    <cellStyle name="40% - 强调文字颜色 2 6 2" xfId="2096"/>
    <cellStyle name="40% - 强调文字颜色 2 6 2 2" xfId="2098"/>
    <cellStyle name="40% - 强调文字颜色 2 6 3" xfId="2100"/>
    <cellStyle name="40% - 强调文字颜色 2 6_2015财政决算公开" xfId="2101"/>
    <cellStyle name="40% - 强调文字颜色 2 7" xfId="1726"/>
    <cellStyle name="40% - 强调文字颜色 2 7 2" xfId="1730"/>
    <cellStyle name="40% - 强调文字颜色 2 8" xfId="1735"/>
    <cellStyle name="40% - 强调文字颜色 3 2" xfId="2102"/>
    <cellStyle name="40% - 强调文字颜色 3 2 2" xfId="2105"/>
    <cellStyle name="40% - 强调文字颜色 3 2 2 2" xfId="2108"/>
    <cellStyle name="40% - 强调文字颜色 3 2 2 2 2" xfId="2109"/>
    <cellStyle name="40% - 强调文字颜色 3 2 2 2 2 2" xfId="2112"/>
    <cellStyle name="40% - 强调文字颜色 3 2 2 2 3" xfId="2113"/>
    <cellStyle name="40% - 强调文字颜色 3 2 2 2_2015财政决算公开" xfId="2115"/>
    <cellStyle name="40% - 强调文字颜色 3 2 2 3" xfId="2117"/>
    <cellStyle name="40% - 强调文字颜色 3 2 2 3 2" xfId="2119"/>
    <cellStyle name="40% - 强调文字颜色 3 2 2 4" xfId="2121"/>
    <cellStyle name="40% - 强调文字颜色 3 2 2_2015财政决算公开" xfId="2122"/>
    <cellStyle name="40% - 强调文字颜色 3 2 3" xfId="2124"/>
    <cellStyle name="40% - 强调文字颜色 3 2 3 2" xfId="2125"/>
    <cellStyle name="40% - 强调文字颜色 3 2 3 2 2" xfId="2127"/>
    <cellStyle name="40% - 强调文字颜色 3 2 3 2 2 2" xfId="2129"/>
    <cellStyle name="40% - 强调文字颜色 3 2 3 2 3" xfId="2131"/>
    <cellStyle name="40% - 强调文字颜色 3 2 3 2_2015财政决算公开" xfId="2132"/>
    <cellStyle name="40% - 强调文字颜色 3 2 3 3" xfId="2133"/>
    <cellStyle name="40% - 强调文字颜色 3 2 3 3 2" xfId="2135"/>
    <cellStyle name="40% - 强调文字颜色 3 2 3 4" xfId="2138"/>
    <cellStyle name="40% - 强调文字颜色 3 2 3 5" xfId="1779"/>
    <cellStyle name="40% - 强调文字颜色 3 2 3_2015财政决算公开" xfId="2139"/>
    <cellStyle name="40% - 强调文字颜色 3 2 4" xfId="2140"/>
    <cellStyle name="40% - 强调文字颜色 3 2 4 2" xfId="2141"/>
    <cellStyle name="40% - 强调文字颜色 3 2 4 2 2" xfId="2142"/>
    <cellStyle name="40% - 强调文字颜色 3 2 4 3" xfId="2144"/>
    <cellStyle name="40% - 强调文字颜色 3 2 4 4" xfId="2145"/>
    <cellStyle name="40% - 强调文字颜色 3 2 4_2015财政决算公开" xfId="2147"/>
    <cellStyle name="40% - 强调文字颜色 3 2 5" xfId="2149"/>
    <cellStyle name="40% - 强调文字颜色 3 2 5 2" xfId="2150"/>
    <cellStyle name="40% - 强调文字颜色 3 2 6" xfId="2152"/>
    <cellStyle name="40% - 强调文字颜色 3 2 7" xfId="1394"/>
    <cellStyle name="40% - 强调文字颜色 3 2_2015财政决算公开" xfId="2153"/>
    <cellStyle name="40% - 强调文字颜色 3 3" xfId="2154"/>
    <cellStyle name="40% - 强调文字颜色 3 3 2" xfId="2155"/>
    <cellStyle name="40% - 强调文字颜色 3 3 2 2" xfId="2158"/>
    <cellStyle name="40% - 强调文字颜色 3 3 2 2 2" xfId="2161"/>
    <cellStyle name="40% - 强调文字颜色 3 3 2 2 2 2" xfId="2163"/>
    <cellStyle name="40% - 强调文字颜色 3 3 2 2 3" xfId="2165"/>
    <cellStyle name="40% - 强调文字颜色 3 3 2 2_2015财政决算公开" xfId="2075"/>
    <cellStyle name="40% - 强调文字颜色 3 3 2 3" xfId="2166"/>
    <cellStyle name="40% - 强调文字颜色 3 3 2 3 2" xfId="2170"/>
    <cellStyle name="40% - 强调文字颜色 3 3 2 4" xfId="2171"/>
    <cellStyle name="40% - 强调文字颜色 3 3 2_2015财政决算公开" xfId="1426"/>
    <cellStyle name="40% - 强调文字颜色 3 3 3" xfId="2172"/>
    <cellStyle name="40% - 强调文字颜色 3 3 3 2" xfId="15"/>
    <cellStyle name="40% - 强调文字颜色 3 3 3 2 2" xfId="2103"/>
    <cellStyle name="40% - 强调文字颜色 3 3 3 3" xfId="96"/>
    <cellStyle name="40% - 强调文字颜色 3 3 3_2015财政决算公开" xfId="2175"/>
    <cellStyle name="40% - 强调文字颜色 3 3 4" xfId="2177"/>
    <cellStyle name="40% - 强调文字颜色 3 3 4 2" xfId="2180"/>
    <cellStyle name="40% - 强调文字颜色 3 3 5" xfId="2183"/>
    <cellStyle name="40% - 强调文字颜色 3 3_2015财政决算公开" xfId="2186"/>
    <cellStyle name="40% - 强调文字颜色 3 4" xfId="2187"/>
    <cellStyle name="40% - 强调文字颜色 3 4 2" xfId="2188"/>
    <cellStyle name="40% - 强调文字颜色 3 4 2 2" xfId="1864"/>
    <cellStyle name="40% - 强调文字颜色 3 4 2 2 2" xfId="1866"/>
    <cellStyle name="40% - 强调文字颜色 3 4 2 3" xfId="1868"/>
    <cellStyle name="40% - 强调文字颜色 3 4 2_2015财政决算公开" xfId="2190"/>
    <cellStyle name="40% - 强调文字颜色 3 4 3" xfId="2191"/>
    <cellStyle name="40% - 强调文字颜色 3 4 3 2" xfId="2193"/>
    <cellStyle name="40% - 强调文字颜色 3 4 4" xfId="2110"/>
    <cellStyle name="40% - 强调文字颜色 3 4_2015财政决算公开" xfId="2194"/>
    <cellStyle name="40% - 强调文字颜色 3 5" xfId="2195"/>
    <cellStyle name="40% - 强调文字颜色 3 5 2" xfId="2197"/>
    <cellStyle name="40% - 强调文字颜色 3 5 2 2" xfId="2198"/>
    <cellStyle name="40% - 强调文字颜色 3 5 2 2 2" xfId="2199"/>
    <cellStyle name="40% - 强调文字颜色 3 5 2 3" xfId="2200"/>
    <cellStyle name="40% - 强调文字颜色 3 5 2_2015财政决算公开" xfId="2202"/>
    <cellStyle name="40% - 强调文字颜色 3 5 3" xfId="2203"/>
    <cellStyle name="40% - 强调文字颜色 3 5 3 2" xfId="2204"/>
    <cellStyle name="40% - 强调文字颜色 3 5 4" xfId="2120"/>
    <cellStyle name="40% - 强调文字颜色 3 5_2015财政决算公开" xfId="2206"/>
    <cellStyle name="40% - 强调文字颜色 3 6" xfId="2209"/>
    <cellStyle name="40% - 强调文字颜色 3 6 2" xfId="2210"/>
    <cellStyle name="40% - 强调文字颜色 3 6 2 2" xfId="2211"/>
    <cellStyle name="40% - 强调文字颜色 3 6 3" xfId="656"/>
    <cellStyle name="40% - 强调文字颜色 3 6_2015财政决算公开" xfId="1369"/>
    <cellStyle name="40% - 强调文字颜色 3 7" xfId="1744"/>
    <cellStyle name="40% - 强调文字颜色 3 7 2" xfId="552"/>
    <cellStyle name="40% - 强调文字颜色 3 8" xfId="1746"/>
    <cellStyle name="40% - 强调文字颜色 3 9" xfId="2212"/>
    <cellStyle name="40% - 强调文字颜色 4 2" xfId="2213"/>
    <cellStyle name="40% - 强调文字颜色 4 2 2" xfId="2214"/>
    <cellStyle name="40% - 强调文字颜色 4 2 2 2" xfId="2216"/>
    <cellStyle name="40% - 强调文字颜色 4 2 2 2 2" xfId="2217"/>
    <cellStyle name="40% - 强调文字颜色 4 2 2 2 2 2" xfId="2220"/>
    <cellStyle name="40% - 强调文字颜色 4 2 2 2 3" xfId="2222"/>
    <cellStyle name="40% - 强调文字颜色 4 2 2 2_2015财政决算公开" xfId="590"/>
    <cellStyle name="40% - 强调文字颜色 4 2 2 3" xfId="2224"/>
    <cellStyle name="40% - 强调文字颜色 4 2 2 3 2" xfId="2226"/>
    <cellStyle name="40% - 强调文字颜色 4 2 2 4" xfId="2227"/>
    <cellStyle name="40% - 强调文字颜色 4 2 2_2015财政决算公开" xfId="2228"/>
    <cellStyle name="40% - 强调文字颜色 4 2 3" xfId="2229"/>
    <cellStyle name="40% - 强调文字颜色 4 2 3 2" xfId="75"/>
    <cellStyle name="40% - 强调文字颜色 4 2 3 2 2" xfId="2230"/>
    <cellStyle name="40% - 强调文字颜色 4 2 3 2 2 2" xfId="2232"/>
    <cellStyle name="40% - 强调文字颜色 4 2 3 2 3" xfId="2234"/>
    <cellStyle name="40% - 强调文字颜色 4 2 3 2_2015财政决算公开" xfId="2237"/>
    <cellStyle name="40% - 强调文字颜色 4 2 3 3" xfId="65"/>
    <cellStyle name="40% - 强调文字颜色 4 2 3 3 2" xfId="2240"/>
    <cellStyle name="40% - 强调文字颜色 4 2 3 4" xfId="87"/>
    <cellStyle name="40% - 强调文字颜色 4 2 3 5" xfId="92"/>
    <cellStyle name="40% - 强调文字颜色 4 2 3_2015财政决算公开" xfId="2242"/>
    <cellStyle name="40% - 强调文字颜色 4 2 4" xfId="2243"/>
    <cellStyle name="40% - 强调文字颜色 4 2 4 2" xfId="2244"/>
    <cellStyle name="40% - 强调文字颜色 4 2 4 2 2" xfId="2246"/>
    <cellStyle name="40% - 强调文字颜色 4 2 4 3" xfId="2248"/>
    <cellStyle name="40% - 强调文字颜色 4 2 4 4" xfId="2250"/>
    <cellStyle name="40% - 强调文字颜色 4 2 4_2015财政决算公开" xfId="1152"/>
    <cellStyle name="40% - 强调文字颜色 4 2 5" xfId="2253"/>
    <cellStyle name="40% - 强调文字颜色 4 2 5 2" xfId="2254"/>
    <cellStyle name="40% - 强调文字颜色 4 2 6" xfId="2256"/>
    <cellStyle name="40% - 强调文字颜色 4 2 7" xfId="1496"/>
    <cellStyle name="40% - 强调文字颜色 4 2_2015财政决算公开" xfId="2258"/>
    <cellStyle name="40% - 强调文字颜色 4 3" xfId="2259"/>
    <cellStyle name="40% - 强调文字颜色 4 3 2" xfId="2260"/>
    <cellStyle name="40% - 强调文字颜色 4 3 2 2" xfId="2261"/>
    <cellStyle name="40% - 强调文字颜色 4 3 2 2 2" xfId="2262"/>
    <cellStyle name="40% - 强调文字颜色 4 3 2 2 2 2" xfId="2263"/>
    <cellStyle name="40% - 强调文字颜色 4 3 2 2 3" xfId="2264"/>
    <cellStyle name="40% - 强调文字颜色 4 3 2 2_2015财政决算公开" xfId="2265"/>
    <cellStyle name="40% - 强调文字颜色 4 3 2 3" xfId="2266"/>
    <cellStyle name="40% - 强调文字颜色 4 3 2 3 2" xfId="2268"/>
    <cellStyle name="40% - 强调文字颜色 4 3 2 4" xfId="2270"/>
    <cellStyle name="40% - 强调文字颜色 4 3 2_2015财政决算公开" xfId="2271"/>
    <cellStyle name="40% - 强调文字颜色 4 3 3" xfId="2272"/>
    <cellStyle name="40% - 强调文字颜色 4 3 3 2" xfId="2273"/>
    <cellStyle name="40% - 强调文字颜色 4 3 3 2 2" xfId="2275"/>
    <cellStyle name="40% - 强调文字颜色 4 3 3 3" xfId="2277"/>
    <cellStyle name="40% - 强调文字颜色 4 3 3_2015财政决算公开" xfId="2279"/>
    <cellStyle name="40% - 强调文字颜色 4 3 4" xfId="2281"/>
    <cellStyle name="40% - 强调文字颜色 4 3 4 2" xfId="2282"/>
    <cellStyle name="40% - 强调文字颜色 4 3 5" xfId="2284"/>
    <cellStyle name="40% - 强调文字颜色 4 3_2015财政决算公开" xfId="2285"/>
    <cellStyle name="40% - 强调文字颜色 4 4" xfId="2287"/>
    <cellStyle name="40% - 强调文字颜色 4 4 2" xfId="2288"/>
    <cellStyle name="40% - 强调文字颜色 4 4 2 2" xfId="2289"/>
    <cellStyle name="40% - 强调文字颜色 4 4 2 2 2" xfId="1061"/>
    <cellStyle name="40% - 强调文字颜色 4 4 2 3" xfId="2290"/>
    <cellStyle name="40% - 强调文字颜色 4 4 2_2015财政决算公开" xfId="2291"/>
    <cellStyle name="40% - 强调文字颜色 4 4 3" xfId="2292"/>
    <cellStyle name="40% - 强调文字颜色 4 4 3 2" xfId="2293"/>
    <cellStyle name="40% - 强调文字颜色 4 4 4" xfId="2128"/>
    <cellStyle name="40% - 强调文字颜色 4 4_2015财政决算公开" xfId="2295"/>
    <cellStyle name="40% - 强调文字颜色 4 5" xfId="2297"/>
    <cellStyle name="40% - 强调文字颜色 4 5 2" xfId="2299"/>
    <cellStyle name="40% - 强调文字颜色 4 5 2 2" xfId="2300"/>
    <cellStyle name="40% - 强调文字颜色 4 5 2 2 2" xfId="2301"/>
    <cellStyle name="40% - 强调文字颜色 4 5 2 3" xfId="2303"/>
    <cellStyle name="40% - 强调文字颜色 4 5 2_2015财政决算公开" xfId="543"/>
    <cellStyle name="40% - 强调文字颜色 4 5 3" xfId="831"/>
    <cellStyle name="40% - 强调文字颜色 4 5 3 2" xfId="1656"/>
    <cellStyle name="40% - 强调文字颜色 4 5 4" xfId="2136"/>
    <cellStyle name="40% - 强调文字颜色 4 5_2015财政决算公开" xfId="2305"/>
    <cellStyle name="40% - 强调文字颜色 4 6" xfId="2307"/>
    <cellStyle name="40% - 强调文字颜色 4 6 2" xfId="2308"/>
    <cellStyle name="40% - 强调文字颜色 4 6 2 2" xfId="2309"/>
    <cellStyle name="40% - 强调文字颜色 4 6 3" xfId="732"/>
    <cellStyle name="40% - 强调文字颜色 4 6_2015财政决算公开" xfId="2311"/>
    <cellStyle name="40% - 强调文字颜色 4 7" xfId="1751"/>
    <cellStyle name="40% - 强调文字颜色 4 7 2" xfId="2312"/>
    <cellStyle name="40% - 强调文字颜色 4 8" xfId="2313"/>
    <cellStyle name="40% - 强调文字颜色 4 9" xfId="2314"/>
    <cellStyle name="40% - 强调文字颜色 5 2" xfId="2315"/>
    <cellStyle name="40% - 强调文字颜色 5 2 2" xfId="2317"/>
    <cellStyle name="40% - 强调文字颜色 5 2 2 2" xfId="2320"/>
    <cellStyle name="40% - 强调文字颜色 5 2 2 2 2" xfId="738"/>
    <cellStyle name="40% - 强调文字颜色 5 2 2 2 2 2" xfId="740"/>
    <cellStyle name="40% - 强调文字颜色 5 2 2 2 3" xfId="742"/>
    <cellStyle name="40% - 强调文字颜色 5 2 2 2_2015财政决算公开" xfId="2322"/>
    <cellStyle name="40% - 强调文字颜色 5 2 2 3" xfId="1174"/>
    <cellStyle name="40% - 强调文字颜色 5 2 2 3 2" xfId="755"/>
    <cellStyle name="40% - 强调文字颜色 5 2 2 4" xfId="2325"/>
    <cellStyle name="40% - 强调文字颜色 5 2 2_2015财政决算公开" xfId="2326"/>
    <cellStyle name="40% - 强调文字颜色 5 2 3" xfId="2329"/>
    <cellStyle name="40% - 强调文字颜色 5 2 3 2" xfId="2331"/>
    <cellStyle name="40% - 强调文字颜色 5 2 3 2 2" xfId="2333"/>
    <cellStyle name="40% - 强调文字颜色 5 2 3 3" xfId="1179"/>
    <cellStyle name="40% - 强调文字颜色 5 2 3_2015财政决算公开" xfId="420"/>
    <cellStyle name="40% - 强调文字颜色 5 2 4" xfId="2336"/>
    <cellStyle name="40% - 强调文字颜色 5 2 4 2" xfId="2337"/>
    <cellStyle name="40% - 强调文字颜色 5 2 5" xfId="2339"/>
    <cellStyle name="40% - 强调文字颜色 5 2_2015财政决算公开" xfId="2340"/>
    <cellStyle name="40% - 强调文字颜色 5 3" xfId="341"/>
    <cellStyle name="40% - 强调文字颜色 5 3 2" xfId="1681"/>
    <cellStyle name="40% - 强调文字颜色 5 3 2 2" xfId="2343"/>
    <cellStyle name="40% - 强调文字颜色 5 3 2 2 2" xfId="1128"/>
    <cellStyle name="40% - 强调文字颜色 5 3 2 2 2 2" xfId="1111"/>
    <cellStyle name="40% - 强调文字颜色 5 3 2 2 3" xfId="1130"/>
    <cellStyle name="40% - 强调文字颜色 5 3 2 2_2015财政决算公开" xfId="2344"/>
    <cellStyle name="40% - 强调文字颜色 5 3 2 3" xfId="1195"/>
    <cellStyle name="40% - 强调文字颜色 5 3 2 3 2" xfId="303"/>
    <cellStyle name="40% - 强调文字颜色 5 3 2 4" xfId="2345"/>
    <cellStyle name="40% - 强调文字颜色 5 3 2_2015财政决算公开" xfId="1277"/>
    <cellStyle name="40% - 强调文字颜色 5 3 3" xfId="2346"/>
    <cellStyle name="40% - 强调文字颜色 5 3 3 2" xfId="2347"/>
    <cellStyle name="40% - 强调文字颜色 5 3 3 2 2" xfId="2348"/>
    <cellStyle name="40% - 强调文字颜色 5 3 3 3" xfId="1200"/>
    <cellStyle name="40% - 强调文字颜色 5 3 3_2015财政决算公开" xfId="2349"/>
    <cellStyle name="40% - 强调文字颜色 5 3 4" xfId="2350"/>
    <cellStyle name="40% - 强调文字颜色 5 3 4 2" xfId="2351"/>
    <cellStyle name="40% - 强调文字颜色 5 3 5" xfId="2352"/>
    <cellStyle name="40% - 强调文字颜色 5 3_2015财政决算公开" xfId="2353"/>
    <cellStyle name="40% - 强调文字颜色 5 4" xfId="2356"/>
    <cellStyle name="40% - 强调文字颜色 5 4 2" xfId="2358"/>
    <cellStyle name="40% - 强调文字颜色 5 4 2 2" xfId="2359"/>
    <cellStyle name="40% - 强调文字颜色 5 4 2 2 2" xfId="2360"/>
    <cellStyle name="40% - 强调文字颜色 5 4 2 3" xfId="1208"/>
    <cellStyle name="40% - 强调文字颜色 5 4 2_2015财政决算公开" xfId="2361"/>
    <cellStyle name="40% - 强调文字颜色 5 4 3" xfId="2363"/>
    <cellStyle name="40% - 强调文字颜色 5 4 3 2" xfId="2364"/>
    <cellStyle name="40% - 强调文字颜色 5 4 4" xfId="2143"/>
    <cellStyle name="40% - 强调文字颜色 5 4_2015财政决算公开" xfId="2366"/>
    <cellStyle name="40% - 强调文字颜色 5 5" xfId="2367"/>
    <cellStyle name="40% - 强调文字颜色 5 5 2" xfId="2369"/>
    <cellStyle name="40% - 强调文字颜色 5 5 2 2" xfId="2370"/>
    <cellStyle name="40% - 强调文字颜色 5 5 2 2 2" xfId="2371"/>
    <cellStyle name="40% - 强调文字颜色 5 5 2 3" xfId="2372"/>
    <cellStyle name="40% - 强调文字颜色 5 5 2_2015财政决算公开" xfId="2164"/>
    <cellStyle name="40% - 强调文字颜色 5 5 3" xfId="2373"/>
    <cellStyle name="40% - 强调文字颜色 5 5 3 2" xfId="2374"/>
    <cellStyle name="40% - 强调文字颜色 5 5 4" xfId="2375"/>
    <cellStyle name="40% - 强调文字颜色 5 5_2015财政决算公开" xfId="2218"/>
    <cellStyle name="40% - 强调文字颜色 5 6" xfId="2376"/>
    <cellStyle name="40% - 强调文字颜色 5 6 2" xfId="2378"/>
    <cellStyle name="40% - 强调文字颜色 5 6 2 2" xfId="2380"/>
    <cellStyle name="40% - 强调文字颜色 5 6 3" xfId="467"/>
    <cellStyle name="40% - 强调文字颜色 5 6_2015财政决算公开" xfId="2382"/>
    <cellStyle name="40% - 强调文字颜色 5 7" xfId="2383"/>
    <cellStyle name="40% - 强调文字颜色 5 7 2" xfId="2385"/>
    <cellStyle name="40% - 强调文字颜色 5 8" xfId="2388"/>
    <cellStyle name="40% - 强调文字颜色 6 2" xfId="2390"/>
    <cellStyle name="40% - 强调文字颜色 6 2 2" xfId="2392"/>
    <cellStyle name="40% - 强调文字颜色 6 2 2 2" xfId="2394"/>
    <cellStyle name="40% - 强调文字颜色 6 2 2 2 2" xfId="2398"/>
    <cellStyle name="40% - 强调文字颜色 6 2 2 2 2 2" xfId="2401"/>
    <cellStyle name="40% - 强调文字颜色 6 2 2 2 3" xfId="2404"/>
    <cellStyle name="40% - 强调文字颜色 6 2 2 2_2015财政决算公开" xfId="2407"/>
    <cellStyle name="40% - 强调文字颜色 6 2 2 3" xfId="2409"/>
    <cellStyle name="40% - 强调文字颜色 6 2 2 3 2" xfId="2412"/>
    <cellStyle name="40% - 强调文字颜色 6 2 2 4" xfId="2414"/>
    <cellStyle name="40% - 强调文字颜色 6 2 2_2015财政决算公开" xfId="2418"/>
    <cellStyle name="40% - 强调文字颜色 6 2 3" xfId="2419"/>
    <cellStyle name="40% - 强调文字颜色 6 2 3 2" xfId="2421"/>
    <cellStyle name="40% - 强调文字颜色 6 2 3 2 2" xfId="2424"/>
    <cellStyle name="40% - 强调文字颜色 6 2 3 2 2 2" xfId="2427"/>
    <cellStyle name="40% - 强调文字颜色 6 2 3 2 3" xfId="2429"/>
    <cellStyle name="40% - 强调文字颜色 6 2 3 2_2015财政决算公开" xfId="2431"/>
    <cellStyle name="40% - 强调文字颜色 6 2 3 3" xfId="2433"/>
    <cellStyle name="40% - 强调文字颜色 6 2 3 3 2" xfId="2435"/>
    <cellStyle name="40% - 强调文字颜色 6 2 3 4" xfId="2437"/>
    <cellStyle name="40% - 强调文字颜色 6 2 3 5" xfId="2439"/>
    <cellStyle name="40% - 强调文字颜色 6 2 3_2015财政决算公开" xfId="2441"/>
    <cellStyle name="40% - 强调文字颜色 6 2 4" xfId="2442"/>
    <cellStyle name="40% - 强调文字颜色 6 2 4 2" xfId="2444"/>
    <cellStyle name="40% - 强调文字颜色 6 2 4 2 2" xfId="352"/>
    <cellStyle name="40% - 强调文字颜色 6 2 4 3" xfId="2448"/>
    <cellStyle name="40% - 强调文字颜色 6 2 4 4" xfId="2450"/>
    <cellStyle name="40% - 强调文字颜色 6 2 4_2015财政决算公开" xfId="1978"/>
    <cellStyle name="40% - 强调文字颜色 6 2 5" xfId="811"/>
    <cellStyle name="40% - 强调文字颜色 6 2 5 2" xfId="2452"/>
    <cellStyle name="40% - 强调文字颜色 6 2 6" xfId="2456"/>
    <cellStyle name="40% - 强调文字颜色 6 2 7" xfId="1724"/>
    <cellStyle name="40% - 强调文字颜色 6 2_2015财政决算公开" xfId="2459"/>
    <cellStyle name="40% - 强调文字颜色 6 3" xfId="349"/>
    <cellStyle name="40% - 强调文字颜色 6 3 2" xfId="2460"/>
    <cellStyle name="40% - 强调文字颜色 6 3 2 2" xfId="2462"/>
    <cellStyle name="40% - 强调文字颜色 6 3 2 2 2" xfId="2464"/>
    <cellStyle name="40% - 强调文字颜色 6 3 2 2 2 2" xfId="1288"/>
    <cellStyle name="40% - 强调文字颜色 6 3 2 2 3" xfId="2466"/>
    <cellStyle name="40% - 强调文字颜色 6 3 2 2_2015财政决算公开" xfId="2467"/>
    <cellStyle name="40% - 强调文字颜色 6 3 2 3" xfId="2469"/>
    <cellStyle name="40% - 强调文字颜色 6 3 2 3 2" xfId="2471"/>
    <cellStyle name="40% - 强调文字颜色 6 3 2 4" xfId="155"/>
    <cellStyle name="40% - 强调文字颜色 6 3 2_2015财政决算公开" xfId="2472"/>
    <cellStyle name="40% - 强调文字颜色 6 3 3" xfId="2474"/>
    <cellStyle name="40% - 强调文字颜色 6 3 3 2" xfId="2475"/>
    <cellStyle name="40% - 强调文字颜色 6 3 3 2 2" xfId="2477"/>
    <cellStyle name="40% - 强调文字颜色 6 3 3 3" xfId="2480"/>
    <cellStyle name="40% - 强调文字颜色 6 3 3_2015财政决算公开" xfId="57"/>
    <cellStyle name="40% - 强调文字颜色 6 3 4" xfId="2482"/>
    <cellStyle name="40% - 强调文字颜色 6 3 4 2" xfId="2484"/>
    <cellStyle name="40% - 强调文字颜色 6 3 5" xfId="2487"/>
    <cellStyle name="40% - 强调文字颜色 6 3_2015财政决算公开" xfId="2489"/>
    <cellStyle name="40% - 强调文字颜色 6 4" xfId="941"/>
    <cellStyle name="40% - 强调文字颜色 6 4 2" xfId="2491"/>
    <cellStyle name="40% - 强调文字颜色 6 4 2 2" xfId="2494"/>
    <cellStyle name="40% - 强调文字颜色 6 4 2 2 2" xfId="2496"/>
    <cellStyle name="40% - 强调文字颜色 6 4 2 3" xfId="2498"/>
    <cellStyle name="40% - 强调文字颜色 6 4 2_2015财政决算公开" xfId="2500"/>
    <cellStyle name="40% - 强调文字颜色 6 4 3" xfId="2503"/>
    <cellStyle name="40% - 强调文字颜色 6 4 3 2" xfId="2505"/>
    <cellStyle name="40% - 强调文字颜色 6 4 4" xfId="2508"/>
    <cellStyle name="40% - 强调文字颜色 6 4_2015财政决算公开" xfId="2511"/>
    <cellStyle name="40% - 强调文字颜色 6 5" xfId="2512"/>
    <cellStyle name="40% - 强调文字颜色 6 5 2" xfId="2514"/>
    <cellStyle name="40% - 强调文字颜色 6 5 2 2" xfId="2517"/>
    <cellStyle name="40% - 强调文字颜色 6 5 2 2 2" xfId="2519"/>
    <cellStyle name="40% - 强调文字颜色 6 5 2 3" xfId="2521"/>
    <cellStyle name="40% - 强调文字颜色 6 5 2_2015财政决算公开" xfId="2523"/>
    <cellStyle name="40% - 强调文字颜色 6 5 3" xfId="2524"/>
    <cellStyle name="40% - 强调文字颜色 6 5 3 2" xfId="1312"/>
    <cellStyle name="40% - 强调文字颜色 6 5 4" xfId="2526"/>
    <cellStyle name="40% - 强调文字颜色 6 5_2015财政决算公开" xfId="584"/>
    <cellStyle name="40% - 强调文字颜色 6 6" xfId="2529"/>
    <cellStyle name="40% - 强调文字颜色 6 6 2" xfId="2532"/>
    <cellStyle name="40% - 强调文字颜色 6 6 2 2" xfId="2536"/>
    <cellStyle name="40% - 强调文字颜色 6 6 3" xfId="110"/>
    <cellStyle name="40% - 强调文字颜色 6 6_2015财政决算公开" xfId="2235"/>
    <cellStyle name="40% - 强调文字颜色 6 7" xfId="2044"/>
    <cellStyle name="40% - 强调文字颜色 6 7 2" xfId="2538"/>
    <cellStyle name="40% - 强调文字颜色 6 8" xfId="2540"/>
    <cellStyle name="40% - 强调文字颜色 6 9" xfId="2106"/>
    <cellStyle name="40% - 着色 1" xfId="2542"/>
    <cellStyle name="40% - 着色 2" xfId="2544"/>
    <cellStyle name="40% - 着色 2 2" xfId="2545"/>
    <cellStyle name="40% - 着色 3" xfId="2546"/>
    <cellStyle name="40% - 着色 3 2" xfId="2547"/>
    <cellStyle name="40% - 着色 4" xfId="560"/>
    <cellStyle name="40% - 着色 4 2" xfId="2548"/>
    <cellStyle name="40% - 着色 5" xfId="2549"/>
    <cellStyle name="40% - 着色 6" xfId="2551"/>
    <cellStyle name="40% - 着色 6 2" xfId="2553"/>
    <cellStyle name="60% - 强调文字颜色 1 2" xfId="2555"/>
    <cellStyle name="60% - 强调文字颜色 1 2 2" xfId="2556"/>
    <cellStyle name="60% - 强调文字颜色 1 2 2 2" xfId="1491"/>
    <cellStyle name="60% - 强调文字颜色 1 2 2 2 2" xfId="2557"/>
    <cellStyle name="60% - 强调文字颜色 1 2 2 2 2 2" xfId="2558"/>
    <cellStyle name="60% - 强调文字颜色 1 2 2 2 3" xfId="2560"/>
    <cellStyle name="60% - 强调文字颜色 1 2 2 3" xfId="2562"/>
    <cellStyle name="60% - 强调文字颜色 1 2 2 3 2" xfId="2257"/>
    <cellStyle name="60% - 强调文字颜色 1 2 2 4" xfId="2563"/>
    <cellStyle name="60% - 强调文字颜色 1 2 3" xfId="927"/>
    <cellStyle name="60% - 强调文字颜色 1 2 3 2" xfId="2564"/>
    <cellStyle name="60% - 强调文字颜色 1 2 3 2 2" xfId="2565"/>
    <cellStyle name="60% - 强调文字颜色 1 2 3 2 2 2" xfId="1421"/>
    <cellStyle name="60% - 强调文字颜色 1 2 3 2 3" xfId="2566"/>
    <cellStyle name="60% - 强调文字颜色 1 2 3 3" xfId="2568"/>
    <cellStyle name="60% - 强调文字颜色 1 2 3 3 2" xfId="2569"/>
    <cellStyle name="60% - 强调文字颜色 1 2 3 4" xfId="2570"/>
    <cellStyle name="60% - 强调文字颜色 1 2 3 5" xfId="2571"/>
    <cellStyle name="60% - 强调文字颜色 1 2 4" xfId="2573"/>
    <cellStyle name="60% - 强调文字颜色 1 2 4 2" xfId="2574"/>
    <cellStyle name="60% - 强调文字颜色 1 2 4 2 2" xfId="2575"/>
    <cellStyle name="60% - 强调文字颜色 1 2 4 3" xfId="2577"/>
    <cellStyle name="60% - 强调文字颜色 1 2 5" xfId="2579"/>
    <cellStyle name="60% - 强调文字颜色 1 2 5 2" xfId="2581"/>
    <cellStyle name="60% - 强调文字颜色 1 2 6" xfId="2582"/>
    <cellStyle name="60% - 强调文字颜色 1 2 7" xfId="2585"/>
    <cellStyle name="60% - 强调文字颜色 1 2_2015财政决算公开" xfId="2588"/>
    <cellStyle name="60% - 强调文字颜色 1 3" xfId="2589"/>
    <cellStyle name="60% - 强调文字颜色 1 3 2" xfId="2590"/>
    <cellStyle name="60% - 强调文字颜色 1 3 2 2" xfId="1618"/>
    <cellStyle name="60% - 强调文字颜色 1 3 2 2 2" xfId="2591"/>
    <cellStyle name="60% - 强调文字颜色 1 3 2 2 2 2" xfId="398"/>
    <cellStyle name="60% - 强调文字颜色 1 3 2 2 3" xfId="2593"/>
    <cellStyle name="60% - 强调文字颜色 1 3 2 3" xfId="1650"/>
    <cellStyle name="60% - 强调文字颜色 1 3 2 3 2" xfId="1966"/>
    <cellStyle name="60% - 强调文字颜色 1 3 2 4" xfId="2597"/>
    <cellStyle name="60% - 强调文字颜色 1 3 3" xfId="2598"/>
    <cellStyle name="60% - 强调文字颜色 1 3 3 2" xfId="2599"/>
    <cellStyle name="60% - 强调文字颜色 1 3 3 2 2" xfId="2600"/>
    <cellStyle name="60% - 强调文字颜色 1 3 3 3" xfId="2602"/>
    <cellStyle name="60% - 强调文字颜色 1 3 4" xfId="2603"/>
    <cellStyle name="60% - 强调文字颜色 1 3 4 2" xfId="2604"/>
    <cellStyle name="60% - 强调文字颜色 1 3 5" xfId="10"/>
    <cellStyle name="60% - 强调文字颜色 1 4" xfId="2605"/>
    <cellStyle name="60% - 强调文字颜色 1 4 2" xfId="2607"/>
    <cellStyle name="60% - 强调文字颜色 1 4 2 2" xfId="1714"/>
    <cellStyle name="60% - 强调文字颜色 1 4 2 2 2" xfId="2609"/>
    <cellStyle name="60% - 强调文字颜色 1 4 2 3" xfId="1434"/>
    <cellStyle name="60% - 强调文字颜色 1 4 3" xfId="2610"/>
    <cellStyle name="60% - 强调文字颜色 1 4 3 2" xfId="2612"/>
    <cellStyle name="60% - 强调文字颜色 1 4 4" xfId="2613"/>
    <cellStyle name="60% - 强调文字颜色 1 5" xfId="2614"/>
    <cellStyle name="60% - 强调文字颜色 1 5 2" xfId="2616"/>
    <cellStyle name="60% - 强调文字颜色 1 5 2 2" xfId="609"/>
    <cellStyle name="60% - 强调文字颜色 1 5 2 2 2" xfId="1352"/>
    <cellStyle name="60% - 强调文字颜色 1 5 2 3" xfId="2618"/>
    <cellStyle name="60% - 强调文字颜色 1 5 3" xfId="2619"/>
    <cellStyle name="60% - 强调文字颜色 1 5 3 2" xfId="2620"/>
    <cellStyle name="60% - 强调文字颜色 1 5 4" xfId="2621"/>
    <cellStyle name="60% - 强调文字颜色 1 6" xfId="2623"/>
    <cellStyle name="60% - 强调文字颜色 1 6 2" xfId="2625"/>
    <cellStyle name="60% - 强调文字颜色 1 6 2 2" xfId="1484"/>
    <cellStyle name="60% - 强调文字颜色 1 6 3" xfId="2627"/>
    <cellStyle name="60% - 强调文字颜色 1 7" xfId="2628"/>
    <cellStyle name="60% - 强调文字颜色 1 7 2" xfId="2631"/>
    <cellStyle name="60% - 强调文字颜色 1 8" xfId="2633"/>
    <cellStyle name="60% - 强调文字颜色 1 9" xfId="1763"/>
    <cellStyle name="60% - 强调文字颜色 2 2" xfId="2635"/>
    <cellStyle name="60% - 强调文字颜色 2 2 2" xfId="2636"/>
    <cellStyle name="60% - 强调文字颜色 2 2 2 2" xfId="2637"/>
    <cellStyle name="60% - 强调文字颜色 2 2 2 2 2" xfId="2639"/>
    <cellStyle name="60% - 强调文字颜色 2 2 2 2 2 2" xfId="2641"/>
    <cellStyle name="60% - 强调文字颜色 2 2 2 2 3" xfId="588"/>
    <cellStyle name="60% - 强调文字颜色 2 2 2 3" xfId="2642"/>
    <cellStyle name="60% - 强调文字颜色 2 2 2 3 2" xfId="2644"/>
    <cellStyle name="60% - 强调文字颜色 2 2 2 4" xfId="2646"/>
    <cellStyle name="60% - 强调文字颜色 2 2 3" xfId="931"/>
    <cellStyle name="60% - 强调文字颜色 2 2 3 2" xfId="2648"/>
    <cellStyle name="60% - 强调文字颜色 2 2 3 2 2" xfId="2650"/>
    <cellStyle name="60% - 强调文字颜色 2 2 3 2 2 2" xfId="2652"/>
    <cellStyle name="60% - 强调文字颜色 2 2 3 2 3" xfId="600"/>
    <cellStyle name="60% - 强调文字颜色 2 2 3 3" xfId="2655"/>
    <cellStyle name="60% - 强调文字颜色 2 2 3 3 2" xfId="2658"/>
    <cellStyle name="60% - 强调文字颜色 2 2 3 4" xfId="2661"/>
    <cellStyle name="60% - 强调文字颜色 2 2 3 5" xfId="2005"/>
    <cellStyle name="60% - 强调文字颜色 2 2 4" xfId="2664"/>
    <cellStyle name="60% - 强调文字颜色 2 2 4 2" xfId="2665"/>
    <cellStyle name="60% - 强调文字颜色 2 2 4 2 2" xfId="2667"/>
    <cellStyle name="60% - 强调文字颜色 2 2 4 3" xfId="456"/>
    <cellStyle name="60% - 强调文字颜色 2 2 5" xfId="2669"/>
    <cellStyle name="60% - 强调文字颜色 2 2 5 2" xfId="2670"/>
    <cellStyle name="60% - 强调文字颜色 2 2 6" xfId="2672"/>
    <cellStyle name="60% - 强调文字颜色 2 2 7" xfId="1895"/>
    <cellStyle name="60% - 强调文字颜色 2 2_2015财政决算公开" xfId="2674"/>
    <cellStyle name="60% - 强调文字颜色 2 3" xfId="27"/>
    <cellStyle name="60% - 强调文字颜色 2 3 2" xfId="2676"/>
    <cellStyle name="60% - 强调文字颜色 2 3 2 2" xfId="2377"/>
    <cellStyle name="60% - 强调文字颜色 2 3 2 2 2" xfId="2379"/>
    <cellStyle name="60% - 强调文字颜色 2 3 2 2 2 2" xfId="2381"/>
    <cellStyle name="60% - 强调文字颜色 2 3 2 2 3" xfId="468"/>
    <cellStyle name="60% - 强调文字颜色 2 3 2 3" xfId="2384"/>
    <cellStyle name="60% - 强调文字颜色 2 3 2 3 2" xfId="2386"/>
    <cellStyle name="60% - 强调文字颜色 2 3 2 4" xfId="2389"/>
    <cellStyle name="60% - 强调文字颜色 2 3 3" xfId="937"/>
    <cellStyle name="60% - 强调文字颜色 2 3 3 2" xfId="2530"/>
    <cellStyle name="60% - 强调文字颜色 2 3 3 2 2" xfId="2533"/>
    <cellStyle name="60% - 强调文字颜色 2 3 3 3" xfId="2045"/>
    <cellStyle name="60% - 强调文字颜色 2 3 4" xfId="2677"/>
    <cellStyle name="60% - 强调文字颜色 2 3 4 2" xfId="2678"/>
    <cellStyle name="60% - 强调文字颜色 2 3 5" xfId="39"/>
    <cellStyle name="60% - 强调文字颜色 2 4" xfId="2683"/>
    <cellStyle name="60% - 强调文字颜色 2 4 2" xfId="2685"/>
    <cellStyle name="60% - 强调文字颜色 2 4 2 2" xfId="2686"/>
    <cellStyle name="60% - 强调文字颜色 2 4 2 2 2" xfId="2687"/>
    <cellStyle name="60% - 强调文字颜色 2 4 2 3" xfId="2688"/>
    <cellStyle name="60% - 强调文字颜色 2 4 3" xfId="1413"/>
    <cellStyle name="60% - 强调文字颜色 2 4 3 2" xfId="2689"/>
    <cellStyle name="60% - 强调文字颜色 2 4 4" xfId="2691"/>
    <cellStyle name="60% - 强调文字颜色 2 5" xfId="2692"/>
    <cellStyle name="60% - 强调文字颜色 2 5 2" xfId="2693"/>
    <cellStyle name="60% - 强调文字颜色 2 5 2 2" xfId="2286"/>
    <cellStyle name="60% - 强调文字颜色 2 5 2 2 2" xfId="2694"/>
    <cellStyle name="60% - 强调文字颜色 2 5 2 3" xfId="2696"/>
    <cellStyle name="60% - 强调文字颜色 2 5 3" xfId="2697"/>
    <cellStyle name="60% - 强调文字颜色 2 5 3 2" xfId="401"/>
    <cellStyle name="60% - 强调文字颜色 2 5 4" xfId="2698"/>
    <cellStyle name="60% - 强调文字颜色 2 6" xfId="2700"/>
    <cellStyle name="60% - 强调文字颜色 2 6 2" xfId="2701"/>
    <cellStyle name="60% - 强调文字颜色 2 6 2 2" xfId="2702"/>
    <cellStyle name="60% - 强调文字颜色 2 6 3" xfId="2703"/>
    <cellStyle name="60% - 强调文字颜色 2 7" xfId="2704"/>
    <cellStyle name="60% - 强调文字颜色 2 7 2" xfId="531"/>
    <cellStyle name="60% - 强调文字颜色 2 8" xfId="2706"/>
    <cellStyle name="60% - 强调文字颜色 2 9" xfId="2707"/>
    <cellStyle name="60% - 强调文字颜色 3 2" xfId="2708"/>
    <cellStyle name="60% - 强调文字颜色 3 2 2" xfId="2709"/>
    <cellStyle name="60% - 强调文字颜色 3 2 2 2" xfId="2710"/>
    <cellStyle name="60% - 强调文字颜色 3 2 2 2 2" xfId="2711"/>
    <cellStyle name="60% - 强调文字颜色 3 2 2 2 2 2" xfId="2712"/>
    <cellStyle name="60% - 强调文字颜色 3 2 2 2 3" xfId="996"/>
    <cellStyle name="60% - 强调文字颜色 3 2 2 3" xfId="2713"/>
    <cellStyle name="60% - 强调文字颜色 3 2 2 3 2" xfId="2714"/>
    <cellStyle name="60% - 强调文字颜色 3 2 2 4" xfId="2715"/>
    <cellStyle name="60% - 强调文字颜色 3 2 3" xfId="2716"/>
    <cellStyle name="60% - 强调文字颜色 3 2 3 2" xfId="2717"/>
    <cellStyle name="60% - 强调文字颜色 3 2 3 2 2" xfId="1879"/>
    <cellStyle name="60% - 强调文字颜色 3 2 3 2 2 2" xfId="1883"/>
    <cellStyle name="60% - 强调文字颜色 3 2 3 2 3" xfId="1043"/>
    <cellStyle name="60% - 强调文字颜色 3 2 3 3" xfId="2719"/>
    <cellStyle name="60% - 强调文字颜色 3 2 3 3 2" xfId="2721"/>
    <cellStyle name="60% - 强调文字颜色 3 2 3 4" xfId="2723"/>
    <cellStyle name="60% - 强调文字颜色 3 2 3 5" xfId="2724"/>
    <cellStyle name="60% - 强调文字颜色 3 2 4" xfId="2649"/>
    <cellStyle name="60% - 强调文字颜色 3 2 4 2" xfId="2651"/>
    <cellStyle name="60% - 强调文字颜色 3 2 4 2 2" xfId="2653"/>
    <cellStyle name="60% - 强调文字颜色 3 2 4 3" xfId="601"/>
    <cellStyle name="60% - 强调文字颜色 3 2 5" xfId="2656"/>
    <cellStyle name="60% - 强调文字颜色 3 2 5 2" xfId="2659"/>
    <cellStyle name="60% - 强调文字颜色 3 2 6" xfId="2662"/>
    <cellStyle name="60% - 强调文字颜色 3 2 7" xfId="2006"/>
    <cellStyle name="60% - 强调文字颜色 3 2_2015财政决算公开" xfId="2725"/>
    <cellStyle name="60% - 强调文字颜色 3 3" xfId="1373"/>
    <cellStyle name="60% - 强调文字颜色 3 3 2" xfId="1375"/>
    <cellStyle name="60% - 强调文字颜色 3 3 2 2" xfId="2726"/>
    <cellStyle name="60% - 强调文字颜色 3 3 2 2 2" xfId="2727"/>
    <cellStyle name="60% - 强调文字颜色 3 3 2 2 2 2" xfId="2728"/>
    <cellStyle name="60% - 强调文字颜色 3 3 2 2 3" xfId="102"/>
    <cellStyle name="60% - 强调文字颜色 3 3 2 3" xfId="2730"/>
    <cellStyle name="60% - 强调文字颜色 3 3 2 3 2" xfId="2731"/>
    <cellStyle name="60% - 强调文字颜色 3 3 2 4" xfId="2732"/>
    <cellStyle name="60% - 强调文字颜色 3 3 3" xfId="2733"/>
    <cellStyle name="60% - 强调文字颜色 3 3 3 2" xfId="2734"/>
    <cellStyle name="60% - 强调文字颜色 3 3 3 2 2" xfId="747"/>
    <cellStyle name="60% - 强调文字颜色 3 3 3 3" xfId="2735"/>
    <cellStyle name="60% - 强调文字颜色 3 3 4" xfId="2666"/>
    <cellStyle name="60% - 强调文字颜色 3 3 4 2" xfId="2668"/>
    <cellStyle name="60% - 强调文字颜色 3 3 5" xfId="455"/>
    <cellStyle name="60% - 强调文字颜色 3 4" xfId="1377"/>
    <cellStyle name="60% - 强调文字颜色 3 4 2" xfId="2736"/>
    <cellStyle name="60% - 强调文字颜色 3 4 2 2" xfId="2737"/>
    <cellStyle name="60% - 强调文字颜色 3 4 2 2 2" xfId="2738"/>
    <cellStyle name="60% - 强调文字颜色 3 4 2 3" xfId="2740"/>
    <cellStyle name="60% - 强调文字颜色 3 4 3" xfId="2742"/>
    <cellStyle name="60% - 强调文字颜色 3 4 3 2" xfId="2743"/>
    <cellStyle name="60% - 强调文字颜色 3 4 4" xfId="2671"/>
    <cellStyle name="60% - 强调文字颜色 3 5" xfId="2744"/>
    <cellStyle name="60% - 强调文字颜色 3 5 2" xfId="2746"/>
    <cellStyle name="60% - 强调文字颜色 3 5 2 2" xfId="2747"/>
    <cellStyle name="60% - 强调文字颜色 3 5 2 2 2" xfId="2748"/>
    <cellStyle name="60% - 强调文字颜色 3 5 2 3" xfId="2750"/>
    <cellStyle name="60% - 强调文字颜色 3 5 3" xfId="2752"/>
    <cellStyle name="60% - 强调文字颜色 3 5 3 2" xfId="2753"/>
    <cellStyle name="60% - 强调文字颜色 3 5 4" xfId="2754"/>
    <cellStyle name="60% - 强调文字颜色 3 6" xfId="2756"/>
    <cellStyle name="60% - 强调文字颜色 3 6 2" xfId="2757"/>
    <cellStyle name="60% - 强调文字颜色 3 6 2 2" xfId="2758"/>
    <cellStyle name="60% - 强调文字颜色 3 6 3" xfId="2759"/>
    <cellStyle name="60% - 强调文字颜色 3 7" xfId="2760"/>
    <cellStyle name="60% - 强调文字颜色 3 7 2" xfId="2761"/>
    <cellStyle name="60% - 强调文字颜色 3 8" xfId="2762"/>
    <cellStyle name="60% - 强调文字颜色 3 9" xfId="2763"/>
    <cellStyle name="60% - 强调文字颜色 4 2" xfId="2764"/>
    <cellStyle name="60% - 强调文字颜色 4 2 2" xfId="942"/>
    <cellStyle name="60% - 强调文字颜色 4 2 2 2" xfId="2492"/>
    <cellStyle name="60% - 强调文字颜色 4 2 2 2 2" xfId="2493"/>
    <cellStyle name="60% - 强调文字颜色 4 2 2 2 2 2" xfId="2497"/>
    <cellStyle name="60% - 强调文字颜色 4 2 2 2 3" xfId="2499"/>
    <cellStyle name="60% - 强调文字颜色 4 2 2 3" xfId="2504"/>
    <cellStyle name="60% - 强调文字颜色 4 2 2 3 2" xfId="2506"/>
    <cellStyle name="60% - 强调文字颜色 4 2 2 4" xfId="2509"/>
    <cellStyle name="60% - 强调文字颜色 4 2 3" xfId="2513"/>
    <cellStyle name="60% - 强调文字颜色 4 2 3 2" xfId="2515"/>
    <cellStyle name="60% - 强调文字颜色 4 2 3 2 2" xfId="2516"/>
    <cellStyle name="60% - 强调文字颜色 4 2 3 2 2 2" xfId="2520"/>
    <cellStyle name="60% - 强调文字颜色 4 2 3 2 3" xfId="2522"/>
    <cellStyle name="60% - 强调文字颜色 4 2 3 3" xfId="2525"/>
    <cellStyle name="60% - 强调文字颜色 4 2 3 3 2" xfId="1313"/>
    <cellStyle name="60% - 强调文字颜色 4 2 3 4" xfId="2527"/>
    <cellStyle name="60% - 强调文字颜色 4 2 3 5" xfId="2765"/>
    <cellStyle name="60% - 强调文字颜色 4 2 4" xfId="2531"/>
    <cellStyle name="60% - 强调文字颜色 4 2 4 2" xfId="2534"/>
    <cellStyle name="60% - 强调文字颜色 4 2 4 2 2" xfId="2535"/>
    <cellStyle name="60% - 强调文字颜色 4 2 4 3" xfId="111"/>
    <cellStyle name="60% - 强调文字颜色 4 2 5" xfId="2046"/>
    <cellStyle name="60% - 强调文字颜色 4 2 5 2" xfId="2539"/>
    <cellStyle name="60% - 强调文字颜色 4 2 6" xfId="2541"/>
    <cellStyle name="60% - 强调文字颜色 4 2 7" xfId="2107"/>
    <cellStyle name="60% - 强调文字颜色 4 2_2015财政决算公开" xfId="2767"/>
    <cellStyle name="60% - 强调文字颜色 4 3" xfId="1384"/>
    <cellStyle name="60% - 强调文字颜色 4 3 2" xfId="2768"/>
    <cellStyle name="60% - 强调文字颜色 4 3 2 2" xfId="2771"/>
    <cellStyle name="60% - 强调文字颜色 4 3 2 2 2" xfId="2775"/>
    <cellStyle name="60% - 强调文字颜色 4 3 2 2 2 2" xfId="2778"/>
    <cellStyle name="60% - 强调文字颜色 4 3 2 2 3" xfId="195"/>
    <cellStyle name="60% - 强调文字颜色 4 3 2 3" xfId="2780"/>
    <cellStyle name="60% - 强调文字颜色 4 3 2 3 2" xfId="2784"/>
    <cellStyle name="60% - 强调文字颜色 4 3 2 4" xfId="2786"/>
    <cellStyle name="60% - 强调文字颜色 4 3 3" xfId="2789"/>
    <cellStyle name="60% - 强调文字颜色 4 3 3 2" xfId="2793"/>
    <cellStyle name="60% - 强调文字颜色 4 3 3 2 2" xfId="2798"/>
    <cellStyle name="60% - 强调文字颜色 4 3 3 3" xfId="2803"/>
    <cellStyle name="60% - 强调文字颜色 4 3 4" xfId="2679"/>
    <cellStyle name="60% - 强调文字颜色 4 3 4 2" xfId="2808"/>
    <cellStyle name="60% - 强调文字颜色 4 3 5" xfId="484"/>
    <cellStyle name="60% - 强调文字颜色 4 4" xfId="2812"/>
    <cellStyle name="60% - 强调文字颜色 4 4 2" xfId="2814"/>
    <cellStyle name="60% - 强调文字颜色 4 4 2 2" xfId="671"/>
    <cellStyle name="60% - 强调文字颜色 4 4 2 2 2" xfId="677"/>
    <cellStyle name="60% - 强调文字颜色 4 4 2 3" xfId="238"/>
    <cellStyle name="60% - 强调文字颜色 4 4 3" xfId="2817"/>
    <cellStyle name="60% - 强调文字颜色 4 4 3 2" xfId="181"/>
    <cellStyle name="60% - 强调文字颜色 4 4 4" xfId="2822"/>
    <cellStyle name="60% - 强调文字颜色 4 5" xfId="2826"/>
    <cellStyle name="60% - 强调文字颜色 4 5 2" xfId="2828"/>
    <cellStyle name="60% - 强调文字颜色 4 5 2 2" xfId="877"/>
    <cellStyle name="60% - 强调文字颜色 4 5 2 2 2" xfId="932"/>
    <cellStyle name="60% - 强调文字颜色 4 5 2 3" xfId="934"/>
    <cellStyle name="60% - 强调文字颜色 4 5 3" xfId="2829"/>
    <cellStyle name="60% - 强调文字颜色 4 5 3 2" xfId="2831"/>
    <cellStyle name="60% - 强调文字颜色 4 5 4" xfId="2833"/>
    <cellStyle name="60% - 强调文字颜色 4 6" xfId="2835"/>
    <cellStyle name="60% - 强调文字颜色 4 6 2" xfId="2836"/>
    <cellStyle name="60% - 强调文字颜色 4 6 2 2" xfId="2838"/>
    <cellStyle name="60% - 强调文字颜色 4 6 3" xfId="2839"/>
    <cellStyle name="60% - 强调文字颜色 4 7" xfId="2841"/>
    <cellStyle name="60% - 强调文字颜色 4 7 2" xfId="2842"/>
    <cellStyle name="60% - 强调文字颜色 4 8" xfId="2843"/>
    <cellStyle name="60% - 强调文字颜色 4 9" xfId="2844"/>
    <cellStyle name="60% - 强调文字颜色 5 2" xfId="2845"/>
    <cellStyle name="60% - 强调文字颜色 5 2 2" xfId="2846"/>
    <cellStyle name="60% - 强调文字颜色 5 2 2 2" xfId="2847"/>
    <cellStyle name="60% - 强调文字颜色 5 2 2 2 2" xfId="2848"/>
    <cellStyle name="60% - 强调文字颜色 5 2 2 2 2 2" xfId="2850"/>
    <cellStyle name="60% - 强调文字颜色 5 2 2 2 3" xfId="2851"/>
    <cellStyle name="60% - 强调文字颜色 5 2 2 3" xfId="2853"/>
    <cellStyle name="60% - 强调文字颜色 5 2 2 3 2" xfId="2854"/>
    <cellStyle name="60% - 强调文字颜色 5 2 2 4" xfId="2856"/>
    <cellStyle name="60% - 强调文字颜色 5 2 3" xfId="1033"/>
    <cellStyle name="60% - 强调文字颜色 5 2 3 2" xfId="2860"/>
    <cellStyle name="60% - 强调文字颜色 5 2 3 2 2" xfId="2861"/>
    <cellStyle name="60% - 强调文字颜色 5 2 3 2 2 2" xfId="2862"/>
    <cellStyle name="60% - 强调文字颜色 5 2 3 2 3" xfId="2864"/>
    <cellStyle name="60% - 强调文字颜色 5 2 3 3" xfId="2865"/>
    <cellStyle name="60% - 强调文字颜色 5 2 3 3 2" xfId="1399"/>
    <cellStyle name="60% - 强调文字颜色 5 2 3 4" xfId="2866"/>
    <cellStyle name="60% - 强调文字颜色 5 2 3 5" xfId="336"/>
    <cellStyle name="60% - 强调文字颜色 5 2 4" xfId="2690"/>
    <cellStyle name="60% - 强调文字颜色 5 2 4 2" xfId="2867"/>
    <cellStyle name="60% - 强调文字颜色 5 2 4 2 2" xfId="2868"/>
    <cellStyle name="60% - 强调文字颜色 5 2 4 3" xfId="2870"/>
    <cellStyle name="60% - 强调文字颜色 5 2 5" xfId="2871"/>
    <cellStyle name="60% - 强调文字颜色 5 2 5 2" xfId="2873"/>
    <cellStyle name="60% - 强调文字颜色 5 2 6" xfId="2875"/>
    <cellStyle name="60% - 强调文字颜色 5 2 7" xfId="2215"/>
    <cellStyle name="60% - 强调文字颜色 5 2_2015财政决算公开" xfId="2877"/>
    <cellStyle name="60% - 强调文字颜色 5 3" xfId="2878"/>
    <cellStyle name="60% - 强调文字颜色 5 3 2" xfId="2879"/>
    <cellStyle name="60% - 强调文字颜色 5 3 2 2" xfId="296"/>
    <cellStyle name="60% - 强调文字颜色 5 3 2 2 2" xfId="361"/>
    <cellStyle name="60% - 强调文字颜色 5 3 2 2 2 2" xfId="2880"/>
    <cellStyle name="60% - 强调文字颜色 5 3 2 2 3" xfId="2881"/>
    <cellStyle name="60% - 强调文字颜色 5 3 2 3" xfId="363"/>
    <cellStyle name="60% - 强调文字颜色 5 3 2 3 2" xfId="365"/>
    <cellStyle name="60% - 强调文字颜色 5 3 2 4" xfId="2882"/>
    <cellStyle name="60% - 强调文字颜色 5 3 3" xfId="2884"/>
    <cellStyle name="60% - 强调文字颜色 5 3 3 2" xfId="302"/>
    <cellStyle name="60% - 强调文字颜色 5 3 3 2 2" xfId="2886"/>
    <cellStyle name="60% - 强调文字颜色 5 3 3 3" xfId="2888"/>
    <cellStyle name="60% - 强调文字颜色 5 3 4" xfId="2890"/>
    <cellStyle name="60% - 强调文字颜色 5 3 4 2" xfId="2892"/>
    <cellStyle name="60% - 强调文字颜色 5 3 5" xfId="318"/>
    <cellStyle name="60% - 强调文字颜色 5 4" xfId="2894"/>
    <cellStyle name="60% - 强调文字颜色 5 4 2" xfId="2895"/>
    <cellStyle name="60% - 强调文字颜色 5 4 2 2" xfId="329"/>
    <cellStyle name="60% - 强调文字颜色 5 4 2 2 2" xfId="988"/>
    <cellStyle name="60% - 强调文字颜色 5 4 2 3" xfId="990"/>
    <cellStyle name="60% - 强调文字颜色 5 4 3" xfId="2896"/>
    <cellStyle name="60% - 强调文字颜色 5 4 3 2" xfId="2898"/>
    <cellStyle name="60% - 强调文字颜色 5 4 4" xfId="2901"/>
    <cellStyle name="60% - 强调文字颜色 5 5" xfId="2903"/>
    <cellStyle name="60% - 强调文字颜色 5 5 2" xfId="2904"/>
    <cellStyle name="60% - 强调文字颜色 5 5 2 2" xfId="343"/>
    <cellStyle name="60% - 强调文字颜色 5 5 2 2 2" xfId="1286"/>
    <cellStyle name="60% - 强调文字颜色 5 5 2 3" xfId="1289"/>
    <cellStyle name="60% - 强调文字颜色 5 5 3" xfId="2905"/>
    <cellStyle name="60% - 强调文字颜色 5 5 3 2" xfId="1296"/>
    <cellStyle name="60% - 强调文字颜色 5 5 4" xfId="2907"/>
    <cellStyle name="60% - 强调文字颜色 5 6" xfId="2559"/>
    <cellStyle name="60% - 强调文字颜色 5 6 2" xfId="2908"/>
    <cellStyle name="60% - 强调文字颜色 5 6 2 2" xfId="2909"/>
    <cellStyle name="60% - 强调文字颜色 5 6 3" xfId="2910"/>
    <cellStyle name="60% - 强调文字颜色 5 7" xfId="2911"/>
    <cellStyle name="60% - 强调文字颜色 5 7 2" xfId="2912"/>
    <cellStyle name="60% - 强调文字颜色 5 8" xfId="2654"/>
    <cellStyle name="60% - 强调文字颜色 5 9" xfId="1053"/>
    <cellStyle name="60% - 强调文字颜色 6 2" xfId="2913"/>
    <cellStyle name="60% - 强调文字颜色 6 2 2" xfId="2914"/>
    <cellStyle name="60% - 强调文字颜色 6 2 2 2" xfId="2915"/>
    <cellStyle name="60% - 强调文字颜色 6 2 2 2 2" xfId="2916"/>
    <cellStyle name="60% - 强调文字颜色 6 2 2 2 2 2" xfId="2917"/>
    <cellStyle name="60% - 强调文字颜色 6 2 2 2 3" xfId="2918"/>
    <cellStyle name="60% - 强调文字颜色 6 2 2 3" xfId="2919"/>
    <cellStyle name="60% - 强调文字颜色 6 2 2 3 2" xfId="2920"/>
    <cellStyle name="60% - 强调文字颜色 6 2 2 4" xfId="2921"/>
    <cellStyle name="60% - 强调文字颜色 6 2 3" xfId="2923"/>
    <cellStyle name="60% - 强调文字颜色 6 2 3 2" xfId="2924"/>
    <cellStyle name="60% - 强调文字颜色 6 2 3 2 2" xfId="2925"/>
    <cellStyle name="60% - 强调文字颜色 6 2 3 2 2 2" xfId="2927"/>
    <cellStyle name="60% - 强调文字颜色 6 2 3 2 3" xfId="2928"/>
    <cellStyle name="60% - 强调文字颜色 6 2 3 3" xfId="2929"/>
    <cellStyle name="60% - 强调文字颜色 6 2 3 3 2" xfId="1504"/>
    <cellStyle name="60% - 强调文字颜色 6 2 3 4" xfId="2930"/>
    <cellStyle name="60% - 强调文字颜色 6 2 3 5" xfId="2931"/>
    <cellStyle name="60% - 强调文字颜色 6 2 4" xfId="400"/>
    <cellStyle name="60% - 强调文字颜色 6 2 4 2" xfId="2932"/>
    <cellStyle name="60% - 强调文字颜色 6 2 4 2 2" xfId="2933"/>
    <cellStyle name="60% - 强调文字颜色 6 2 4 3" xfId="2779"/>
    <cellStyle name="60% - 强调文字颜色 6 2 5" xfId="2935"/>
    <cellStyle name="60% - 强调文字颜色 6 2 5 2" xfId="528"/>
    <cellStyle name="60% - 强调文字颜色 6 2 6" xfId="2937"/>
    <cellStyle name="60% - 强调文字颜色 6 2 7" xfId="2318"/>
    <cellStyle name="60% - 强调文字颜色 6 2_2015财政决算公开" xfId="291"/>
    <cellStyle name="60% - 强调文字颜色 6 3" xfId="2939"/>
    <cellStyle name="60% - 强调文字颜色 6 3 2" xfId="2940"/>
    <cellStyle name="60% - 强调文字颜色 6 3 2 2" xfId="407"/>
    <cellStyle name="60% - 强调文字颜色 6 3 2 2 2" xfId="906"/>
    <cellStyle name="60% - 强调文字颜色 6 3 2 2 2 2" xfId="1795"/>
    <cellStyle name="60% - 强调文字颜色 6 3 2 2 3" xfId="1800"/>
    <cellStyle name="60% - 强调文字颜色 6 3 2 3" xfId="908"/>
    <cellStyle name="60% - 强调文字颜色 6 3 2 3 2" xfId="911"/>
    <cellStyle name="60% - 强调文字颜色 6 3 2 4" xfId="2941"/>
    <cellStyle name="60% - 强调文字颜色 6 3 3" xfId="2942"/>
    <cellStyle name="60% - 强调文字颜色 6 3 3 2" xfId="414"/>
    <cellStyle name="60% - 强调文字颜色 6 3 3 2 2" xfId="2944"/>
    <cellStyle name="60% - 强调文字颜色 6 3 3 3" xfId="2946"/>
    <cellStyle name="60% - 强调文字颜色 6 3 4" xfId="2947"/>
    <cellStyle name="60% - 强调文字颜色 6 3 4 2" xfId="2949"/>
    <cellStyle name="60% - 强调文字颜色 6 3 5" xfId="2950"/>
    <cellStyle name="60% - 强调文字颜色 6 4" xfId="2952"/>
    <cellStyle name="60% - 强调文字颜色 6 4 2" xfId="2954"/>
    <cellStyle name="60% - 强调文字颜色 6 4 2 2" xfId="1011"/>
    <cellStyle name="60% - 强调文字颜色 6 4 2 2 2" xfId="1098"/>
    <cellStyle name="60% - 强调文字颜色 6 4 2 3" xfId="1100"/>
    <cellStyle name="60% - 强调文字颜色 6 4 3" xfId="2956"/>
    <cellStyle name="60% - 强调文字颜色 6 4 3 2" xfId="2959"/>
    <cellStyle name="60% - 强调文字颜色 6 4 4" xfId="2960"/>
    <cellStyle name="60% - 强调文字颜色 6 5" xfId="2961"/>
    <cellStyle name="60% - 强调文字颜色 6 5 2" xfId="100"/>
    <cellStyle name="60% - 强调文字颜色 6 5 2 2" xfId="1114"/>
    <cellStyle name="60% - 强调文字颜色 6 5 2 2 2" xfId="2963"/>
    <cellStyle name="60% - 强调文字颜色 6 5 2 3" xfId="2965"/>
    <cellStyle name="60% - 强调文字颜色 6 5 3" xfId="115"/>
    <cellStyle name="60% - 强调文字颜色 6 5 3 2" xfId="2966"/>
    <cellStyle name="60% - 强调文字颜色 6 5 4" xfId="2967"/>
    <cellStyle name="60% - 强调文字颜色 6 6" xfId="2968"/>
    <cellStyle name="60% - 强调文字颜色 6 6 2" xfId="2971"/>
    <cellStyle name="60% - 强调文字颜色 6 6 2 2" xfId="2550"/>
    <cellStyle name="60% - 强调文字颜色 6 6 3" xfId="2973"/>
    <cellStyle name="60% - 强调文字颜色 6 7" xfId="2974"/>
    <cellStyle name="60% - 强调文字颜色 6 7 2" xfId="2473"/>
    <cellStyle name="60% - 强调文字颜色 6 8" xfId="2975"/>
    <cellStyle name="60% - 强调文字颜色 6 9" xfId="1055"/>
    <cellStyle name="60% - 着色 1" xfId="2977"/>
    <cellStyle name="60% - 着色 1 2" xfId="2978"/>
    <cellStyle name="60% - 着色 2" xfId="2979"/>
    <cellStyle name="60% - 着色 2 2" xfId="2980"/>
    <cellStyle name="60% - 着色 3" xfId="2982"/>
    <cellStyle name="60% - 着色 3 2" xfId="2983"/>
    <cellStyle name="60% - 着色 4" xfId="2984"/>
    <cellStyle name="60% - 着色 4 2" xfId="1847"/>
    <cellStyle name="60% - 着色 5" xfId="2985"/>
    <cellStyle name="60% - 着色 6" xfId="2987"/>
    <cellStyle name="60% - 着色 6 2" xfId="106"/>
    <cellStyle name="Calc Currency (0)" xfId="2988"/>
    <cellStyle name="Calc Currency (0) 2" xfId="2580"/>
    <cellStyle name="Comma [0]" xfId="2207"/>
    <cellStyle name="Comma [0] 2" xfId="2989"/>
    <cellStyle name="comma zerodec" xfId="2991"/>
    <cellStyle name="comma zerodec 2" xfId="2657"/>
    <cellStyle name="Comma_1995" xfId="2992"/>
    <cellStyle name="Currency [0]" xfId="2994"/>
    <cellStyle name="Currency [0] 2" xfId="2995"/>
    <cellStyle name="Currency_1995" xfId="2490"/>
    <cellStyle name="Currency1" xfId="1886"/>
    <cellStyle name="Currency1 2" xfId="2996"/>
    <cellStyle name="Date" xfId="2998"/>
    <cellStyle name="Date 2" xfId="3000"/>
    <cellStyle name="Dollar (zero dec)" xfId="3001"/>
    <cellStyle name="Dollar (zero dec) 2" xfId="3003"/>
    <cellStyle name="Fixed" xfId="3004"/>
    <cellStyle name="Fixed 2" xfId="2857"/>
    <cellStyle name="Header1" xfId="2964"/>
    <cellStyle name="Header1 2" xfId="3008"/>
    <cellStyle name="Header2" xfId="3009"/>
    <cellStyle name="Header2 2" xfId="3012"/>
    <cellStyle name="HEADING1" xfId="2296"/>
    <cellStyle name="HEADING1 2" xfId="3013"/>
    <cellStyle name="HEADING2" xfId="3014"/>
    <cellStyle name="HEADING2 2" xfId="3015"/>
    <cellStyle name="no dec" xfId="1834"/>
    <cellStyle name="no dec 2" xfId="1836"/>
    <cellStyle name="Norma,_laroux_4_营业在建 (2)_E21" xfId="1096"/>
    <cellStyle name="Normal_#10-Headcount" xfId="3016"/>
    <cellStyle name="Percent_laroux" xfId="1773"/>
    <cellStyle name="Total" xfId="3018"/>
    <cellStyle name="Total 2" xfId="3019"/>
    <cellStyle name="百分比 2" xfId="3022"/>
    <cellStyle name="百分比 2 2" xfId="1087"/>
    <cellStyle name="百分比 2 2 113" xfId="4956"/>
    <cellStyle name="百分比 2 2 2" xfId="3026"/>
    <cellStyle name="百分比 2 2 2 2" xfId="3027"/>
    <cellStyle name="百分比 2 2 2 2 2" xfId="693"/>
    <cellStyle name="百分比 2 2 2 2 2 2" xfId="700"/>
    <cellStyle name="百分比 2 2 2 2 3" xfId="707"/>
    <cellStyle name="百分比 2 2 2 3" xfId="3028"/>
    <cellStyle name="百分比 2 2 2 3 2" xfId="3029"/>
    <cellStyle name="百分比 2 2 2 4" xfId="405"/>
    <cellStyle name="百分比 2 2 3" xfId="3030"/>
    <cellStyle name="百分比 2 2 3 2" xfId="3031"/>
    <cellStyle name="百分比 2 2 3 2 2" xfId="3032"/>
    <cellStyle name="百分比 2 2 3 3" xfId="3033"/>
    <cellStyle name="百分比 2 2 4" xfId="3034"/>
    <cellStyle name="百分比 2 2 4 2" xfId="2327"/>
    <cellStyle name="百分比 2 2 5" xfId="3036"/>
    <cellStyle name="百分比 2 3" xfId="818"/>
    <cellStyle name="百分比 2 3 112" xfId="4957"/>
    <cellStyle name="百分比 2 3 2" xfId="3037"/>
    <cellStyle name="百分比 2 3 2 2" xfId="3038"/>
    <cellStyle name="百分比 2 3 2 2 2" xfId="3039"/>
    <cellStyle name="百分比 2 3 2 3" xfId="3040"/>
    <cellStyle name="百分比 2 3 3" xfId="3041"/>
    <cellStyle name="百分比 2 3 3 2" xfId="3042"/>
    <cellStyle name="百分比 2 3 4" xfId="3043"/>
    <cellStyle name="百分比 2 4" xfId="3045"/>
    <cellStyle name="百分比 2 4 2" xfId="3047"/>
    <cellStyle name="百分比 2 4 2 2" xfId="3048"/>
    <cellStyle name="百分比 2 4 3" xfId="187"/>
    <cellStyle name="百分比 2 5" xfId="3049"/>
    <cellStyle name="百分比 2 5 2" xfId="3050"/>
    <cellStyle name="百分比 2 6" xfId="2772"/>
    <cellStyle name="百分比 3" xfId="3051"/>
    <cellStyle name="百分比 3 2" xfId="3052"/>
    <cellStyle name="百分比 3 2 2" xfId="2953"/>
    <cellStyle name="百分比 3 2 2 2" xfId="2955"/>
    <cellStyle name="百分比 3 2 2 2 2" xfId="1012"/>
    <cellStyle name="百分比 3 2 2 3" xfId="2957"/>
    <cellStyle name="百分比 3 2 3" xfId="2962"/>
    <cellStyle name="百分比 3 2 3 2" xfId="99"/>
    <cellStyle name="百分比 3 2 4" xfId="2969"/>
    <cellStyle name="百分比 3 3" xfId="822"/>
    <cellStyle name="百分比 3 3 2" xfId="3054"/>
    <cellStyle name="百分比 3 3 2 2" xfId="3055"/>
    <cellStyle name="百分比 3 3 3" xfId="3056"/>
    <cellStyle name="百分比 3 4" xfId="3057"/>
    <cellStyle name="百分比 3 4 2" xfId="3058"/>
    <cellStyle name="百分比 3 5" xfId="3059"/>
    <cellStyle name="百分比 3 5 2" xfId="76"/>
    <cellStyle name="百分比 3 6" xfId="2794"/>
    <cellStyle name="百分比 4" xfId="1371"/>
    <cellStyle name="百分比 4 2" xfId="3060"/>
    <cellStyle name="百分比 4 2 2" xfId="3062"/>
    <cellStyle name="百分比 4 2 2 2" xfId="3064"/>
    <cellStyle name="百分比 4 2 2 2 2" xfId="3067"/>
    <cellStyle name="百分比 4 2 2 3" xfId="3069"/>
    <cellStyle name="百分比 4 2 3" xfId="3070"/>
    <cellStyle name="百分比 4 2 3 2" xfId="3072"/>
    <cellStyle name="百分比 4 2 4" xfId="1499"/>
    <cellStyle name="百分比 4 3" xfId="3075"/>
    <cellStyle name="百分比 4 3 2" xfId="3077"/>
    <cellStyle name="百分比 4 3 2 2" xfId="3080"/>
    <cellStyle name="百分比 4 3 3" xfId="2048"/>
    <cellStyle name="百分比 4 4" xfId="3083"/>
    <cellStyle name="百分比 4 4 2" xfId="3085"/>
    <cellStyle name="百分比 4 5" xfId="1809"/>
    <cellStyle name="百分比 5" xfId="3087"/>
    <cellStyle name="百分比 5 2" xfId="3088"/>
    <cellStyle name="百分比 5 2 2" xfId="3092"/>
    <cellStyle name="百分比 5 2 2 2" xfId="3096"/>
    <cellStyle name="百分比 5 2 2 2 2" xfId="3099"/>
    <cellStyle name="百分比 5 2 2 3" xfId="939"/>
    <cellStyle name="百分比 5 2 3" xfId="3100"/>
    <cellStyle name="百分比 5 2 3 2" xfId="3102"/>
    <cellStyle name="百分比 5 2 4" xfId="1558"/>
    <cellStyle name="百分比 5 3" xfId="3106"/>
    <cellStyle name="百分比 5 3 2" xfId="3110"/>
    <cellStyle name="百分比 5 3 2 2" xfId="3112"/>
    <cellStyle name="百分比 5 3 3" xfId="3113"/>
    <cellStyle name="百分比 5 4" xfId="3114"/>
    <cellStyle name="百分比 5 4 2" xfId="3118"/>
    <cellStyle name="百分比 5 5" xfId="3120"/>
    <cellStyle name="百分比 5 5 2" xfId="3122"/>
    <cellStyle name="百分比 5 6" xfId="3124"/>
    <cellStyle name="百分比 5 7" xfId="788"/>
    <cellStyle name="百分比 6" xfId="3127"/>
    <cellStyle name="百分比 6 2" xfId="3128"/>
    <cellStyle name="百分比 6 2 2" xfId="3132"/>
    <cellStyle name="百分比 6 2 2 2" xfId="3134"/>
    <cellStyle name="百分比 6 2 2 2 2" xfId="2134"/>
    <cellStyle name="百分比 6 2 2 3" xfId="3137"/>
    <cellStyle name="百分比 6 2 3" xfId="3138"/>
    <cellStyle name="百分比 6 2 3 2" xfId="3140"/>
    <cellStyle name="百分比 6 2 4" xfId="1585"/>
    <cellStyle name="百分比 6 3" xfId="3143"/>
    <cellStyle name="百分比 6 3 2" xfId="3146"/>
    <cellStyle name="百分比 6 3 2 2" xfId="3148"/>
    <cellStyle name="百分比 6 3 3" xfId="3150"/>
    <cellStyle name="百分比 6 4" xfId="3151"/>
    <cellStyle name="百分比 6 4 2" xfId="3154"/>
    <cellStyle name="百分比 6 5" xfId="3156"/>
    <cellStyle name="百分比 7" xfId="3158"/>
    <cellStyle name="百分比 7 2" xfId="3159"/>
    <cellStyle name="百分比 7 2 2" xfId="3161"/>
    <cellStyle name="百分比 7 2 2 2" xfId="3162"/>
    <cellStyle name="百分比 7 2 2 2 2" xfId="3163"/>
    <cellStyle name="百分比 7 2 2 3" xfId="3164"/>
    <cellStyle name="百分比 7 2 3" xfId="3165"/>
    <cellStyle name="百分比 7 2 3 2" xfId="3166"/>
    <cellStyle name="百分比 7 2 4" xfId="1605"/>
    <cellStyle name="百分比 7 3" xfId="3167"/>
    <cellStyle name="百分比 7 3 2" xfId="3168"/>
    <cellStyle name="百分比 7 3 2 2" xfId="3169"/>
    <cellStyle name="百分比 7 3 3" xfId="3170"/>
    <cellStyle name="百分比 7 4" xfId="3171"/>
    <cellStyle name="百分比 7 4 2" xfId="3173"/>
    <cellStyle name="百分比 7 5" xfId="3174"/>
    <cellStyle name="百分比 8" xfId="3175"/>
    <cellStyle name="标题 1 2" xfId="1932"/>
    <cellStyle name="标题 1 2 2" xfId="578"/>
    <cellStyle name="标题 1 2 2 2" xfId="3176"/>
    <cellStyle name="标题 1 2 2 2 2" xfId="3177"/>
    <cellStyle name="标题 1 2 2 3" xfId="3178"/>
    <cellStyle name="标题 1 2 3" xfId="3180"/>
    <cellStyle name="标题 1 2 3 2" xfId="3181"/>
    <cellStyle name="标题 1 2 3 2 2" xfId="2745"/>
    <cellStyle name="标题 1 2 3 3" xfId="3182"/>
    <cellStyle name="标题 1 2 3 4" xfId="3184"/>
    <cellStyle name="标题 1 2 4" xfId="1001"/>
    <cellStyle name="标题 1 2 4 2" xfId="3187"/>
    <cellStyle name="标题 1 2 5" xfId="2899"/>
    <cellStyle name="标题 1 2_2015财政决算公开" xfId="2926"/>
    <cellStyle name="标题 1 3" xfId="1739"/>
    <cellStyle name="标题 1 3 2" xfId="595"/>
    <cellStyle name="标题 1 3 2 2" xfId="3188"/>
    <cellStyle name="标题 1 3 2 2 2" xfId="3190"/>
    <cellStyle name="标题 1 3 2 3" xfId="3191"/>
    <cellStyle name="标题 1 3 3" xfId="3193"/>
    <cellStyle name="标题 1 3 3 2" xfId="3194"/>
    <cellStyle name="标题 1 3 4" xfId="1004"/>
    <cellStyle name="标题 1 4" xfId="3195"/>
    <cellStyle name="标题 1 4 2" xfId="3197"/>
    <cellStyle name="标题 1 4 2 2" xfId="2021"/>
    <cellStyle name="标题 1 4 3" xfId="3199"/>
    <cellStyle name="标题 1 5" xfId="3201"/>
    <cellStyle name="标题 1 5 2" xfId="44"/>
    <cellStyle name="标题 1 5 2 2" xfId="2051"/>
    <cellStyle name="标题 1 5 3" xfId="3202"/>
    <cellStyle name="标题 1 6" xfId="3204"/>
    <cellStyle name="标题 1 6 2" xfId="3206"/>
    <cellStyle name="标题 1 7" xfId="3207"/>
    <cellStyle name="标题 1 8" xfId="890"/>
    <cellStyle name="标题 10" xfId="3208"/>
    <cellStyle name="标题 2 2" xfId="3209"/>
    <cellStyle name="标题 2 2 2" xfId="743"/>
    <cellStyle name="标题 2 2 2 2" xfId="3210"/>
    <cellStyle name="标题 2 2 2 2 2" xfId="3211"/>
    <cellStyle name="标题 2 2 2 3" xfId="3213"/>
    <cellStyle name="标题 2 2 3" xfId="3214"/>
    <cellStyle name="标题 2 2 3 2" xfId="3215"/>
    <cellStyle name="标题 2 2 3 2 2" xfId="2583"/>
    <cellStyle name="标题 2 2 3 3" xfId="3217"/>
    <cellStyle name="标题 2 2 3 4" xfId="3219"/>
    <cellStyle name="标题 2 2 4" xfId="1292"/>
    <cellStyle name="标题 2 2 4 2" xfId="1294"/>
    <cellStyle name="标题 2 2 5" xfId="1298"/>
    <cellStyle name="标题 2 2_2015财政决算公开" xfId="1872"/>
    <cellStyle name="标题 2 3" xfId="3222"/>
    <cellStyle name="标题 2 3 2" xfId="758"/>
    <cellStyle name="标题 2 3 2 2" xfId="3223"/>
    <cellStyle name="标题 2 3 2 2 2" xfId="3225"/>
    <cellStyle name="标题 2 3 2 3" xfId="3226"/>
    <cellStyle name="标题 2 3 3" xfId="3227"/>
    <cellStyle name="标题 2 3 3 2" xfId="3228"/>
    <cellStyle name="标题 2 3 4" xfId="3229"/>
    <cellStyle name="标题 2 4" xfId="3230"/>
    <cellStyle name="标题 2 4 2" xfId="3231"/>
    <cellStyle name="标题 2 4 2 2" xfId="2118"/>
    <cellStyle name="标题 2 4 3" xfId="3135"/>
    <cellStyle name="标题 2 5" xfId="3233"/>
    <cellStyle name="标题 2 5 2" xfId="786"/>
    <cellStyle name="标题 2 5 2 2" xfId="2167"/>
    <cellStyle name="标题 2 5 3" xfId="3141"/>
    <cellStyle name="标题 2 6" xfId="3234"/>
    <cellStyle name="标题 2 6 2" xfId="3236"/>
    <cellStyle name="标题 2 7" xfId="3237"/>
    <cellStyle name="标题 2 8" xfId="1397"/>
    <cellStyle name="标题 3 2" xfId="3238"/>
    <cellStyle name="标题 3 2 2" xfId="3239"/>
    <cellStyle name="标题 3 2 2 2" xfId="3241"/>
    <cellStyle name="标题 3 2 2 2 2" xfId="1035"/>
    <cellStyle name="标题 3 2 2 3" xfId="3246"/>
    <cellStyle name="标题 3 2 3" xfId="3251"/>
    <cellStyle name="标题 3 2 3 2" xfId="1646"/>
    <cellStyle name="标题 3 2 3 2 2" xfId="1243"/>
    <cellStyle name="标题 3 2 3 3" xfId="3253"/>
    <cellStyle name="标题 3 2 3 4" xfId="3255"/>
    <cellStyle name="标题 3 2 4" xfId="3256"/>
    <cellStyle name="标题 3 2 4 2" xfId="3258"/>
    <cellStyle name="标题 3 2 5" xfId="3260"/>
    <cellStyle name="标题 3 2_2015财政决算公开" xfId="3020"/>
    <cellStyle name="标题 3 3" xfId="3262"/>
    <cellStyle name="标题 3 3 2" xfId="3263"/>
    <cellStyle name="标题 3 3 2 2" xfId="2629"/>
    <cellStyle name="标题 3 3 2 2 2" xfId="2632"/>
    <cellStyle name="标题 3 3 2 3" xfId="2634"/>
    <cellStyle name="标题 3 3 3" xfId="3264"/>
    <cellStyle name="标题 3 3 3 2" xfId="2705"/>
    <cellStyle name="标题 3 3 4" xfId="3265"/>
    <cellStyle name="标题 3 4" xfId="3266"/>
    <cellStyle name="标题 3 4 2" xfId="3267"/>
    <cellStyle name="标题 3 4 2 2" xfId="2225"/>
    <cellStyle name="标题 3 4 3" xfId="3149"/>
    <cellStyle name="标题 3 5" xfId="3268"/>
    <cellStyle name="标题 3 5 2" xfId="3269"/>
    <cellStyle name="标题 3 5 2 2" xfId="2267"/>
    <cellStyle name="标题 3 5 3" xfId="3270"/>
    <cellStyle name="标题 3 6" xfId="3272"/>
    <cellStyle name="标题 3 6 2" xfId="3274"/>
    <cellStyle name="标题 3 7" xfId="3275"/>
    <cellStyle name="标题 3 8" xfId="3276"/>
    <cellStyle name="标题 4 2" xfId="287"/>
    <cellStyle name="标题 4 2 2" xfId="3277"/>
    <cellStyle name="标题 4 2 2 2" xfId="3278"/>
    <cellStyle name="标题 4 2 2 2 2" xfId="3279"/>
    <cellStyle name="标题 4 2 2 3" xfId="3280"/>
    <cellStyle name="标题 4 2 3" xfId="3281"/>
    <cellStyle name="标题 4 2 3 2" xfId="3282"/>
    <cellStyle name="标题 4 2 3 2 2" xfId="3283"/>
    <cellStyle name="标题 4 2 3 3" xfId="3284"/>
    <cellStyle name="标题 4 2 3 4" xfId="1908"/>
    <cellStyle name="标题 4 2 4" xfId="3285"/>
    <cellStyle name="标题 4 2 4 2" xfId="3286"/>
    <cellStyle name="标题 4 2 5" xfId="3287"/>
    <cellStyle name="标题 4 2_2015财政决算公开" xfId="3288"/>
    <cellStyle name="标题 4 3" xfId="3289"/>
    <cellStyle name="标题 4 3 2" xfId="3290"/>
    <cellStyle name="标题 4 3 2 2" xfId="3291"/>
    <cellStyle name="标题 4 3 2 2 2" xfId="3293"/>
    <cellStyle name="标题 4 3 2 3" xfId="3295"/>
    <cellStyle name="标题 4 3 3" xfId="3296"/>
    <cellStyle name="标题 4 3 3 2" xfId="3297"/>
    <cellStyle name="标题 4 3 4" xfId="3298"/>
    <cellStyle name="标题 4 4" xfId="1170"/>
    <cellStyle name="标题 4 4 2" xfId="1172"/>
    <cellStyle name="标题 4 4 2 2" xfId="1175"/>
    <cellStyle name="标题 4 4 3" xfId="1177"/>
    <cellStyle name="标题 4 5" xfId="1191"/>
    <cellStyle name="标题 4 5 2" xfId="1193"/>
    <cellStyle name="标题 4 5 2 2" xfId="1196"/>
    <cellStyle name="标题 4 5 3" xfId="1198"/>
    <cellStyle name="标题 4 6" xfId="1203"/>
    <cellStyle name="标题 4 6 2" xfId="1206"/>
    <cellStyle name="标题 4 7" xfId="1219"/>
    <cellStyle name="标题 4 8" xfId="1222"/>
    <cellStyle name="标题 5" xfId="507"/>
    <cellStyle name="标题 5 2" xfId="319"/>
    <cellStyle name="标题 5 2 2" xfId="3300"/>
    <cellStyle name="标题 5 2 2 2" xfId="3301"/>
    <cellStyle name="标题 5 2 2 2 2" xfId="3303"/>
    <cellStyle name="标题 5 2 2 2 2 2" xfId="1699"/>
    <cellStyle name="标题 5 2 2 2 3" xfId="3305"/>
    <cellStyle name="标题 5 2 2 2_2015财政决算公开" xfId="3307"/>
    <cellStyle name="标题 5 2 2 3" xfId="3089"/>
    <cellStyle name="标题 5 2 2 3 2" xfId="3093"/>
    <cellStyle name="标题 5 2 2 4" xfId="3107"/>
    <cellStyle name="标题 5 2 2 5" xfId="3115"/>
    <cellStyle name="标题 5 2 2_2015财政决算公开" xfId="3308"/>
    <cellStyle name="标题 5 2 3" xfId="3310"/>
    <cellStyle name="标题 5 2 3 2" xfId="3311"/>
    <cellStyle name="标题 5 2 3 2 2" xfId="3313"/>
    <cellStyle name="标题 5 2 3 3" xfId="3129"/>
    <cellStyle name="标题 5 2 3 4" xfId="3144"/>
    <cellStyle name="标题 5 2 3_2015财政决算公开" xfId="3011"/>
    <cellStyle name="标题 5 2 4" xfId="3315"/>
    <cellStyle name="标题 5 2 4 2" xfId="2033"/>
    <cellStyle name="标题 5 2 5" xfId="3316"/>
    <cellStyle name="标题 5 2 6" xfId="3317"/>
    <cellStyle name="标题 5 2_2015财政决算公开" xfId="2572"/>
    <cellStyle name="标题 5 3" xfId="3318"/>
    <cellStyle name="标题 5 3 2" xfId="94"/>
    <cellStyle name="标题 5 3 2 2" xfId="1621"/>
    <cellStyle name="标题 5 3 2 2 2" xfId="1625"/>
    <cellStyle name="标题 5 3 2 3" xfId="1660"/>
    <cellStyle name="标题 5 3 2_2015财政决算公开" xfId="128"/>
    <cellStyle name="标题 5 3 3" xfId="73"/>
    <cellStyle name="标题 5 3 3 2" xfId="1721"/>
    <cellStyle name="标题 5 3 4" xfId="63"/>
    <cellStyle name="标题 5 3 5" xfId="3319"/>
    <cellStyle name="标题 5 3_2015财政决算公开" xfId="3320"/>
    <cellStyle name="标题 5 4" xfId="1232"/>
    <cellStyle name="标题 5 4 2" xfId="1234"/>
    <cellStyle name="标题 5 4 2 2" xfId="2408"/>
    <cellStyle name="标题 5 4 3" xfId="828"/>
    <cellStyle name="标题 5 5" xfId="1236"/>
    <cellStyle name="标题 5 5 2" xfId="1238"/>
    <cellStyle name="标题 5 6" xfId="1240"/>
    <cellStyle name="标题 5 7" xfId="1244"/>
    <cellStyle name="标题 5_2015财政决算公开" xfId="3322"/>
    <cellStyle name="标题 6" xfId="514"/>
    <cellStyle name="标题 6 2" xfId="3323"/>
    <cellStyle name="标题 7" xfId="3324"/>
    <cellStyle name="标题 7 2" xfId="3325"/>
    <cellStyle name="标题 8" xfId="2799"/>
    <cellStyle name="标题 9" xfId="3326"/>
    <cellStyle name="表标题" xfId="3327"/>
    <cellStyle name="表标题 2" xfId="3329"/>
    <cellStyle name="表标题 2 2" xfId="3330"/>
    <cellStyle name="表标题 2 2 2" xfId="499"/>
    <cellStyle name="表标题 2 2 2 2" xfId="3331"/>
    <cellStyle name="表标题 2 2 3" xfId="3332"/>
    <cellStyle name="表标题 2 3" xfId="3333"/>
    <cellStyle name="表标题 2 3 2" xfId="521"/>
    <cellStyle name="表标题 2 4" xfId="3334"/>
    <cellStyle name="表标题 3" xfId="3021"/>
    <cellStyle name="表标题 3 2" xfId="3335"/>
    <cellStyle name="表标题 3 2 2" xfId="624"/>
    <cellStyle name="表标题 3 3" xfId="3336"/>
    <cellStyle name="表标题 4" xfId="3337"/>
    <cellStyle name="表标题 4 2" xfId="3338"/>
    <cellStyle name="表标题 5" xfId="1797"/>
    <cellStyle name="差 2" xfId="3339"/>
    <cellStyle name="差 2 2" xfId="3341"/>
    <cellStyle name="差 2 2 2" xfId="727"/>
    <cellStyle name="差 2 2 2 2" xfId="730"/>
    <cellStyle name="差 2 2 2 2 2" xfId="733"/>
    <cellStyle name="差 2 2 2 3" xfId="735"/>
    <cellStyle name="差 2 2 3" xfId="749"/>
    <cellStyle name="差 2 2 3 2" xfId="751"/>
    <cellStyle name="差 2 2 4" xfId="764"/>
    <cellStyle name="差 2 3" xfId="1990"/>
    <cellStyle name="差 2 3 2" xfId="72"/>
    <cellStyle name="差 2 3 2 2" xfId="651"/>
    <cellStyle name="差 2 3 3" xfId="680"/>
    <cellStyle name="差 2 4" xfId="3343"/>
    <cellStyle name="差 2 4 2" xfId="3046"/>
    <cellStyle name="差 2 5" xfId="3344"/>
    <cellStyle name="差 2_2015财政决算公开" xfId="3345"/>
    <cellStyle name="差 3" xfId="3346"/>
    <cellStyle name="差 3 2" xfId="1538"/>
    <cellStyle name="差 3 2 2" xfId="1119"/>
    <cellStyle name="差 3 2 2 2" xfId="1121"/>
    <cellStyle name="差 3 2 2 2 2" xfId="1123"/>
    <cellStyle name="差 3 2 2 3" xfId="1125"/>
    <cellStyle name="差 3 2 3" xfId="842"/>
    <cellStyle name="差 3 2 3 2" xfId="424"/>
    <cellStyle name="差 3 2 4" xfId="847"/>
    <cellStyle name="差 3 3" xfId="3348"/>
    <cellStyle name="差 3 3 2" xfId="1138"/>
    <cellStyle name="差 3 3 2 2" xfId="1575"/>
    <cellStyle name="差 3 3 3" xfId="883"/>
    <cellStyle name="差 3 4" xfId="3349"/>
    <cellStyle name="差 3 4 2" xfId="1153"/>
    <cellStyle name="差 3 5" xfId="3350"/>
    <cellStyle name="差 4" xfId="327"/>
    <cellStyle name="差 4 2" xfId="3351"/>
    <cellStyle name="差 4 2 2" xfId="1253"/>
    <cellStyle name="差 4 2 2 2" xfId="1255"/>
    <cellStyle name="差 4 2 3" xfId="918"/>
    <cellStyle name="差 4 3" xfId="3352"/>
    <cellStyle name="差 4 3 2" xfId="1262"/>
    <cellStyle name="差 4 4" xfId="3353"/>
    <cellStyle name="差 5" xfId="3354"/>
    <cellStyle name="差 5 2" xfId="3355"/>
    <cellStyle name="差 5 2 2" xfId="3356"/>
    <cellStyle name="差 5 2 2 2" xfId="3357"/>
    <cellStyle name="差 5 2 3" xfId="427"/>
    <cellStyle name="差 5 3" xfId="3358"/>
    <cellStyle name="差 5 3 2" xfId="3359"/>
    <cellStyle name="差 5 4" xfId="3360"/>
    <cellStyle name="差 6" xfId="3361"/>
    <cellStyle name="差 6 2" xfId="3362"/>
    <cellStyle name="差 6 2 2" xfId="3363"/>
    <cellStyle name="差 6 3" xfId="3364"/>
    <cellStyle name="差 7" xfId="2638"/>
    <cellStyle name="差 7 2" xfId="2640"/>
    <cellStyle name="差 8" xfId="2643"/>
    <cellStyle name="差_5.中央部门决算（草案)-1" xfId="3212"/>
    <cellStyle name="差_F00DC810C49E00C2E0430A3413167AE0" xfId="71"/>
    <cellStyle name="差_出版署2010年度中央部门决算草案" xfId="3365"/>
    <cellStyle name="差_全国友协2010年度中央部门决算（草案）" xfId="2818"/>
    <cellStyle name="差_司法部2010年度中央部门决算（草案）报" xfId="3366"/>
    <cellStyle name="常规" xfId="0" builtinId="0"/>
    <cellStyle name="常规 10" xfId="2221"/>
    <cellStyle name="常规 10 110" xfId="4958"/>
    <cellStyle name="常规 10 2" xfId="3367"/>
    <cellStyle name="常规 10 2 2" xfId="3368"/>
    <cellStyle name="常规 10 2 2 2" xfId="2578"/>
    <cellStyle name="常规 10 2 2 2 2" xfId="2457"/>
    <cellStyle name="常规 10 2 2 3" xfId="3369"/>
    <cellStyle name="常规 10 2 2_2015财政决算公开" xfId="3370"/>
    <cellStyle name="常规 10 2 3" xfId="1530"/>
    <cellStyle name="常规 10 2 3 2" xfId="3371"/>
    <cellStyle name="常规 10 2 4" xfId="3373"/>
    <cellStyle name="常规 10 2_2015财政决算公开" xfId="1959"/>
    <cellStyle name="常规 10 3" xfId="871"/>
    <cellStyle name="常规 10 3 2" xfId="1653"/>
    <cellStyle name="常规 10 3 2 2" xfId="3374"/>
    <cellStyle name="常规 10 3 3" xfId="3375"/>
    <cellStyle name="常规 10 3_2015财政决算公开" xfId="3023"/>
    <cellStyle name="常规 10 4" xfId="3376"/>
    <cellStyle name="常规 10 4 2" xfId="3378"/>
    <cellStyle name="常规 10 5" xfId="3380"/>
    <cellStyle name="常规 10 6" xfId="3383"/>
    <cellStyle name="常规 10_2015财政决算公开" xfId="3386"/>
    <cellStyle name="常规 11" xfId="3388"/>
    <cellStyle name="常规 11 102" xfId="4959"/>
    <cellStyle name="常规 11 2" xfId="449"/>
    <cellStyle name="常规 11 2 2" xfId="452"/>
    <cellStyle name="常规 11 2 2 2" xfId="454"/>
    <cellStyle name="常规 11 2 2 2 2" xfId="3389"/>
    <cellStyle name="常规 11 2 2 3" xfId="3390"/>
    <cellStyle name="常规 11 2 3" xfId="458"/>
    <cellStyle name="常规 11 2 3 2" xfId="460"/>
    <cellStyle name="常规 11 2 4" xfId="462"/>
    <cellStyle name="常规 11 2 5" xfId="470"/>
    <cellStyle name="常规 11 3" xfId="477"/>
    <cellStyle name="常规 11 3 2" xfId="481"/>
    <cellStyle name="常规 11 3 2 2" xfId="485"/>
    <cellStyle name="常规 11 3 3" xfId="491"/>
    <cellStyle name="常规 11 3 4" xfId="500"/>
    <cellStyle name="常规 11 4" xfId="503"/>
    <cellStyle name="常规 11 4 2" xfId="508"/>
    <cellStyle name="常规 11 5" xfId="132"/>
    <cellStyle name="常规 11 6" xfId="534"/>
    <cellStyle name="常规 11_报 预算   行政政法处(1)" xfId="3392"/>
    <cellStyle name="常规 12" xfId="3393"/>
    <cellStyle name="常规 12 2" xfId="597"/>
    <cellStyle name="常规 12 2 2" xfId="30"/>
    <cellStyle name="常规 12 2 2 2" xfId="602"/>
    <cellStyle name="常规 12 2 2 2 2" xfId="2976"/>
    <cellStyle name="常规 12 2 2 2 2 2" xfId="3395"/>
    <cellStyle name="常规 12 2 2 2 3" xfId="1056"/>
    <cellStyle name="常规 12 2 2 2_2015财政决算公开" xfId="3396"/>
    <cellStyle name="常规 12 2 2 3" xfId="3400"/>
    <cellStyle name="常规 12 2 2 3 2" xfId="3401"/>
    <cellStyle name="常规 12 2 2 4" xfId="3402"/>
    <cellStyle name="常规 12 2 2 5" xfId="3403"/>
    <cellStyle name="常规 12 2 2_2015财政决算公开" xfId="2304"/>
    <cellStyle name="常规 12 2 3" xfId="20"/>
    <cellStyle name="常规 12 2 3 2" xfId="605"/>
    <cellStyle name="常规 12 2 3 2 2" xfId="1510"/>
    <cellStyle name="常规 12 2 3 3" xfId="3404"/>
    <cellStyle name="常规 12 2 3_2015财政决算公开" xfId="3405"/>
    <cellStyle name="常规 12 2 4" xfId="50"/>
    <cellStyle name="常规 12 2 4 2" xfId="3406"/>
    <cellStyle name="常规 12 2 5" xfId="3198"/>
    <cellStyle name="常规 12 2_2015财政决算公开" xfId="610"/>
    <cellStyle name="常规 12 3" xfId="612"/>
    <cellStyle name="常规 12 3 2" xfId="615"/>
    <cellStyle name="常规 12 3 2 2" xfId="617"/>
    <cellStyle name="常规 12 3 3" xfId="619"/>
    <cellStyle name="常规 12 3_2015财政决算公开" xfId="256"/>
    <cellStyle name="常规 12 4" xfId="630"/>
    <cellStyle name="常规 12 4 2" xfId="634"/>
    <cellStyle name="常规 12 4 2 2" xfId="3407"/>
    <cellStyle name="常规 12 4 3" xfId="3408"/>
    <cellStyle name="常规 12 4_2015财政决算公开" xfId="3409"/>
    <cellStyle name="常规 12 5" xfId="639"/>
    <cellStyle name="常规 12 5 2" xfId="643"/>
    <cellStyle name="常规 12 6" xfId="646"/>
    <cellStyle name="常规 12 7" xfId="3411"/>
    <cellStyle name="常规 12_2015财政决算公开" xfId="3413"/>
    <cellStyle name="常规 13" xfId="3414"/>
    <cellStyle name="常规 13 2" xfId="765"/>
    <cellStyle name="常规 13 2 2" xfId="768"/>
    <cellStyle name="常规 13 2 2 2" xfId="109"/>
    <cellStyle name="常规 13 2 2 2 2" xfId="1323"/>
    <cellStyle name="常规 13 2 2 3" xfId="3416"/>
    <cellStyle name="常规 13 2 2_2015财政决算公开" xfId="3419"/>
    <cellStyle name="常规 13 2 3" xfId="771"/>
    <cellStyle name="常规 13 2 3 2" xfId="46"/>
    <cellStyle name="常规 13 2 4" xfId="472"/>
    <cellStyle name="常规 13 2 5" xfId="3232"/>
    <cellStyle name="常规 13 2_2015财政决算公开" xfId="627"/>
    <cellStyle name="常规 13 3" xfId="773"/>
    <cellStyle name="常规 13 3 2" xfId="775"/>
    <cellStyle name="常规 13 3 2 2" xfId="778"/>
    <cellStyle name="常规 13 3 3" xfId="783"/>
    <cellStyle name="常规 13 3_2015财政决算公开" xfId="798"/>
    <cellStyle name="常规 13 30" xfId="4960"/>
    <cellStyle name="常规 13 4" xfId="800"/>
    <cellStyle name="常规 13 4 2" xfId="254"/>
    <cellStyle name="常规 13 5" xfId="61"/>
    <cellStyle name="常规 13 6" xfId="4961"/>
    <cellStyle name="常规 13 8" xfId="4962"/>
    <cellStyle name="常规 13 9" xfId="4963"/>
    <cellStyle name="常规 13_2015财政决算公开" xfId="2722"/>
    <cellStyle name="常规 14" xfId="268"/>
    <cellStyle name="常规 14 2" xfId="3420"/>
    <cellStyle name="常规 14 2 2" xfId="3421"/>
    <cellStyle name="常规 14 3" xfId="3422"/>
    <cellStyle name="常规 14 3 2" xfId="3423"/>
    <cellStyle name="常规 14 4" xfId="3424"/>
    <cellStyle name="常规 14 4 2" xfId="3426"/>
    <cellStyle name="常规 14 5" xfId="2849"/>
    <cellStyle name="常规 14 6" xfId="2852"/>
    <cellStyle name="常规 14 7" xfId="1824"/>
    <cellStyle name="常规 14_2015财政决算公开" xfId="3427"/>
    <cellStyle name="常规 15" xfId="2769"/>
    <cellStyle name="常规 15 2" xfId="2773"/>
    <cellStyle name="常规 15 2 2" xfId="2776"/>
    <cellStyle name="常规 15 3" xfId="2781"/>
    <cellStyle name="常规 15 3 2" xfId="2785"/>
    <cellStyle name="常规 15 4" xfId="2787"/>
    <cellStyle name="常规 15 4 2" xfId="6"/>
    <cellStyle name="常规 15 5" xfId="2855"/>
    <cellStyle name="常规 15_2015财政决算公开" xfId="3428"/>
    <cellStyle name="常规 16" xfId="2790"/>
    <cellStyle name="常规 16 2" xfId="2795"/>
    <cellStyle name="常规 16 2 2" xfId="2800"/>
    <cellStyle name="常规 16 3" xfId="2804"/>
    <cellStyle name="常规 16_2015财政决算公开" xfId="3430"/>
    <cellStyle name="常规 17" xfId="2680"/>
    <cellStyle name="常规 17 2" xfId="2809"/>
    <cellStyle name="常规 17 2 2" xfId="3431"/>
    <cellStyle name="常规 17 3" xfId="779"/>
    <cellStyle name="常规 17_2015财政决算公开" xfId="1037"/>
    <cellStyle name="常规 18" xfId="486"/>
    <cellStyle name="常规 18 2" xfId="3125"/>
    <cellStyle name="常规 18 2 2" xfId="2354"/>
    <cellStyle name="常规 18 3" xfId="789"/>
    <cellStyle name="常规 18_2015财政决算公开" xfId="2009"/>
    <cellStyle name="常规 19" xfId="3433"/>
    <cellStyle name="常规 19 2" xfId="3435"/>
    <cellStyle name="常规 19 2 2" xfId="3437"/>
    <cellStyle name="常规 19 3" xfId="795"/>
    <cellStyle name="常规 19_2015财政决算公开" xfId="3439"/>
    <cellStyle name="常规 2" xfId="3440"/>
    <cellStyle name="常规 2 10" xfId="3441"/>
    <cellStyle name="常规 2 11" xfId="3444"/>
    <cellStyle name="常规 2 2" xfId="2993"/>
    <cellStyle name="常规 2 2 10" xfId="3446"/>
    <cellStyle name="常规 2 2 11" xfId="2981"/>
    <cellStyle name="常规 2 2 2" xfId="3448"/>
    <cellStyle name="常规 2 2 2 10" xfId="3450"/>
    <cellStyle name="常规 2 2 2 2" xfId="3451"/>
    <cellStyle name="常规 2 2 2 2 2" xfId="1358"/>
    <cellStyle name="常规 2 2 2 2 2 2" xfId="2146"/>
    <cellStyle name="常规 2 2 2 2 2 2 2" xfId="3453"/>
    <cellStyle name="常规 2 2 2 2 2 3" xfId="3454"/>
    <cellStyle name="常规 2 2 2 2 2 3 2" xfId="3455"/>
    <cellStyle name="常规 2 2 2 2 2 4" xfId="2328"/>
    <cellStyle name="常规 2 2 2 2 2 4 2" xfId="3457"/>
    <cellStyle name="常规 2 2 2 2 2 5" xfId="3458"/>
    <cellStyle name="常规 2 2 2 2 2_2015财政决算公开" xfId="3459"/>
    <cellStyle name="常规 2 2 2 2 3" xfId="3460"/>
    <cellStyle name="常规 2 2 2 2 3 2" xfId="3461"/>
    <cellStyle name="常规 2 2 2 2 3 2 2" xfId="3417"/>
    <cellStyle name="常规 2 2 2 2 3 3" xfId="3463"/>
    <cellStyle name="常规 2 2 2 2 3 3 2" xfId="3464"/>
    <cellStyle name="常规 2 2 2 2 3 4" xfId="3465"/>
    <cellStyle name="常规 2 2 2 2 3_2015财政决算公开" xfId="173"/>
    <cellStyle name="常规 2 2 2 2 4" xfId="2645"/>
    <cellStyle name="常规 2 2 2 2 4 2" xfId="3466"/>
    <cellStyle name="常规 2 2 2 2 4 2 2" xfId="3467"/>
    <cellStyle name="常规 2 2 2 2 4 3" xfId="952"/>
    <cellStyle name="常规 2 2 2 2 4 3 2" xfId="3468"/>
    <cellStyle name="常规 2 2 2 2 4 4" xfId="3469"/>
    <cellStyle name="常规 2 2 2 2 4 4 2" xfId="3470"/>
    <cellStyle name="常规 2 2 2 2 4 5" xfId="3471"/>
    <cellStyle name="常规 2 2 2 2 4_2015财政决算公开" xfId="2552"/>
    <cellStyle name="常规 2 2 2 2 5" xfId="243"/>
    <cellStyle name="常规 2 2 2 2 5 2" xfId="1405"/>
    <cellStyle name="常规 2 2 2 2 6" xfId="3472"/>
    <cellStyle name="常规 2 2 2 2 6 2" xfId="1419"/>
    <cellStyle name="常规 2 2 2 2 7" xfId="3473"/>
    <cellStyle name="常规 2 2 2 2 8" xfId="3474"/>
    <cellStyle name="常规 2 2 2 2_2015财政决算公开" xfId="519"/>
    <cellStyle name="常规 2 2 2 3" xfId="3475"/>
    <cellStyle name="常规 2 2 2 3 2" xfId="3476"/>
    <cellStyle name="常规 2 2 2 3 2 2" xfId="3477"/>
    <cellStyle name="常规 2 2 2 3 3" xfId="3478"/>
    <cellStyle name="常规 2 2 2 3 3 2" xfId="3479"/>
    <cellStyle name="常规 2 2 2 3 4" xfId="3480"/>
    <cellStyle name="常规 2 2 2 3 4 2" xfId="3482"/>
    <cellStyle name="常规 2 2 2 3 5" xfId="593"/>
    <cellStyle name="常规 2 2 2 3_2015财政决算公开" xfId="3483"/>
    <cellStyle name="常规 2 2 2 4" xfId="74"/>
    <cellStyle name="常规 2 2 2 4 2" xfId="2231"/>
    <cellStyle name="常规 2 2 2 4 2 2" xfId="2233"/>
    <cellStyle name="常规 2 2 2 4 3" xfId="2236"/>
    <cellStyle name="常规 2 2 2 4 3 2" xfId="1071"/>
    <cellStyle name="常规 2 2 2 4 4" xfId="3484"/>
    <cellStyle name="常规 2 2 2 4 4 2" xfId="3486"/>
    <cellStyle name="常规 2 2 2 4 5" xfId="3189"/>
    <cellStyle name="常规 2 2 2 4_2015财政决算公开" xfId="2239"/>
    <cellStyle name="常规 2 2 2 5" xfId="64"/>
    <cellStyle name="常规 2 2 2 5 2" xfId="2241"/>
    <cellStyle name="常规 2 2 2 5 2 2" xfId="3488"/>
    <cellStyle name="常规 2 2 2 5 3" xfId="3489"/>
    <cellStyle name="常规 2 2 2 5 3 2" xfId="3"/>
    <cellStyle name="常规 2 2 2 5 4" xfId="3491"/>
    <cellStyle name="常规 2 2 2 5_2015财政决算公开" xfId="756"/>
    <cellStyle name="常规 2 2 2 6" xfId="86"/>
    <cellStyle name="常规 2 2 2 6 2" xfId="3492"/>
    <cellStyle name="常规 2 2 2 6 2 2" xfId="3493"/>
    <cellStyle name="常规 2 2 2 6 3" xfId="3442"/>
    <cellStyle name="常规 2 2 2 6 3 2" xfId="3494"/>
    <cellStyle name="常规 2 2 2 6 4" xfId="3445"/>
    <cellStyle name="常规 2 2 2 6 4 2" xfId="3495"/>
    <cellStyle name="常规 2 2 2 6 5" xfId="3497"/>
    <cellStyle name="常规 2 2 2 6_2015财政决算公开" xfId="3498"/>
    <cellStyle name="常规 2 2 2 7" xfId="91"/>
    <cellStyle name="常规 2 2 2 7 2" xfId="3500"/>
    <cellStyle name="常规 2 2 2 8" xfId="98"/>
    <cellStyle name="常规 2 2 2 8 2" xfId="1115"/>
    <cellStyle name="常规 2 2 2 9" xfId="114"/>
    <cellStyle name="常规 2 2 2_2015财政决算公开" xfId="2137"/>
    <cellStyle name="常规 2 2 3" xfId="3502"/>
    <cellStyle name="常规 2 2 3 2" xfId="3505"/>
    <cellStyle name="常规 2 2 3 2 2" xfId="3506"/>
    <cellStyle name="常规 2 2 3 2 2 2" xfId="2251"/>
    <cellStyle name="常规 2 2 3 2 3" xfId="3507"/>
    <cellStyle name="常规 2 2 3 2 3 2" xfId="3508"/>
    <cellStyle name="常规 2 2 3 2 4" xfId="2660"/>
    <cellStyle name="常规 2 2 3 2 4 2" xfId="3509"/>
    <cellStyle name="常规 2 2 3 2 5" xfId="606"/>
    <cellStyle name="常规 2 2 3 3" xfId="3510"/>
    <cellStyle name="常规 2 2 3 3 2" xfId="3511"/>
    <cellStyle name="常规 2 2 3 3 2 2" xfId="3512"/>
    <cellStyle name="常规 2 2 3 3 3" xfId="3514"/>
    <cellStyle name="常规 2 2 3 3 3 2" xfId="3515"/>
    <cellStyle name="常规 2 2 3 3 4" xfId="3517"/>
    <cellStyle name="常规 2 2 3 4" xfId="2245"/>
    <cellStyle name="常规 2 2 3 4 2" xfId="2247"/>
    <cellStyle name="常规 2 2 3 4 2 2" xfId="3503"/>
    <cellStyle name="常规 2 2 3 4 3" xfId="3519"/>
    <cellStyle name="常规 2 2 3 4 3 2" xfId="3520"/>
    <cellStyle name="常规 2 2 3 4 4" xfId="2010"/>
    <cellStyle name="常规 2 2 3 4 4 2" xfId="2013"/>
    <cellStyle name="常规 2 2 3 4 5" xfId="2022"/>
    <cellStyle name="常规 2 2 3 5" xfId="2249"/>
    <cellStyle name="常规 2 2 3 5 2" xfId="3523"/>
    <cellStyle name="常规 2 2 3 6" xfId="2252"/>
    <cellStyle name="常规 2 2 3 6 2" xfId="3524"/>
    <cellStyle name="常规 2 2 3 7" xfId="3525"/>
    <cellStyle name="常规 2 2 3 8" xfId="2972"/>
    <cellStyle name="常规 2 2 4" xfId="3526"/>
    <cellStyle name="常规 2 2 4 2" xfId="3528"/>
    <cellStyle name="常规 2 2 4 2 2" xfId="3529"/>
    <cellStyle name="常规 2 2 4 3" xfId="3530"/>
    <cellStyle name="常规 2 2 4 3 2" xfId="3531"/>
    <cellStyle name="常规 2 2 4 4" xfId="2255"/>
    <cellStyle name="常规 2 2 4 4 2" xfId="3532"/>
    <cellStyle name="常规 2 2 4 5" xfId="3533"/>
    <cellStyle name="常规 2 2 5" xfId="3534"/>
    <cellStyle name="常规 2 2 5 2" xfId="3535"/>
    <cellStyle name="常规 2 2 5 2 2" xfId="3536"/>
    <cellStyle name="常规 2 2 5 3" xfId="3537"/>
    <cellStyle name="常规 2 2 5 3 2" xfId="3538"/>
    <cellStyle name="常规 2 2 5 4" xfId="3539"/>
    <cellStyle name="常规 2 2 5 4 2" xfId="3540"/>
    <cellStyle name="常规 2 2 5 5" xfId="3541"/>
    <cellStyle name="常规 2 2 6" xfId="3061"/>
    <cellStyle name="常规 2 2 6 2" xfId="3063"/>
    <cellStyle name="常规 2 2 6 2 2" xfId="3066"/>
    <cellStyle name="常规 2 2 6 3" xfId="3071"/>
    <cellStyle name="常规 2 2 6 3 2" xfId="3074"/>
    <cellStyle name="常规 2 2 6 4" xfId="1500"/>
    <cellStyle name="常规 2 2 7" xfId="3076"/>
    <cellStyle name="常规 2 2 7 2" xfId="3078"/>
    <cellStyle name="常规 2 2 7 2 2" xfId="3081"/>
    <cellStyle name="常规 2 2 7 3" xfId="2049"/>
    <cellStyle name="常规 2 2 7 3 2" xfId="3542"/>
    <cellStyle name="常规 2 2 7 4" xfId="1514"/>
    <cellStyle name="常规 2 2 7 4 2" xfId="1517"/>
    <cellStyle name="常规 2 2 7 5" xfId="1527"/>
    <cellStyle name="常规 2 2 8" xfId="3084"/>
    <cellStyle name="常规 2 2 8 2" xfId="3086"/>
    <cellStyle name="常规 2 2 9" xfId="1810"/>
    <cellStyle name="常规 2 2 9 2" xfId="3544"/>
    <cellStyle name="常规 2 2_2015财政决算公开" xfId="3299"/>
    <cellStyle name="常规 2 3" xfId="2310"/>
    <cellStyle name="常规 2 3 10" xfId="2751"/>
    <cellStyle name="常规 2 3 11" xfId="3545"/>
    <cellStyle name="常规 2 3 2" xfId="3546"/>
    <cellStyle name="常规 2 3 2 2" xfId="3548"/>
    <cellStyle name="常规 2 3 2 2 2" xfId="3549"/>
    <cellStyle name="常规 2 3 2 2 2 2" xfId="3550"/>
    <cellStyle name="常规 2 3 2 2 3" xfId="3551"/>
    <cellStyle name="常规 2 3 2 2 3 2" xfId="3552"/>
    <cellStyle name="常规 2 3 2 2 4" xfId="2387"/>
    <cellStyle name="常规 2 3 2 2 4 2" xfId="3553"/>
    <cellStyle name="常规 2 3 2 2 5" xfId="77"/>
    <cellStyle name="常规 2 3 2 2 5 2" xfId="3429"/>
    <cellStyle name="常规 2 3 2 2 6" xfId="3456"/>
    <cellStyle name="常规 2 3 2 2 7" xfId="3554"/>
    <cellStyle name="常规 2 3 2 3" xfId="3555"/>
    <cellStyle name="常规 2 3 2 3 2" xfId="3556"/>
    <cellStyle name="常规 2 3 2 3 2 2" xfId="3557"/>
    <cellStyle name="常规 2 3 2 3 3" xfId="3410"/>
    <cellStyle name="常规 2 3 2 3 3 2" xfId="1380"/>
    <cellStyle name="常规 2 3 2 3 4" xfId="3558"/>
    <cellStyle name="常规 2 3 2 3 5" xfId="525"/>
    <cellStyle name="常规 2 3 2 4" xfId="2274"/>
    <cellStyle name="常规 2 3 2 4 2" xfId="2276"/>
    <cellStyle name="常规 2 3 2 4 2 2" xfId="3559"/>
    <cellStyle name="常规 2 3 2 4 3" xfId="3560"/>
    <cellStyle name="常规 2 3 2 4 3 2" xfId="3561"/>
    <cellStyle name="常规 2 3 2 4 4" xfId="3562"/>
    <cellStyle name="常规 2 3 2 4 4 2" xfId="3563"/>
    <cellStyle name="常规 2 3 2 4 5" xfId="3224"/>
    <cellStyle name="常规 2 3 2 5" xfId="2278"/>
    <cellStyle name="常规 2 3 2 5 2" xfId="3564"/>
    <cellStyle name="常规 2 3 2 6" xfId="3565"/>
    <cellStyle name="常规 2 3 2 6 2" xfId="3566"/>
    <cellStyle name="常规 2 3 2 7" xfId="3567"/>
    <cellStyle name="常规 2 3 2 7 2" xfId="3568"/>
    <cellStyle name="常规 2 3 2 8" xfId="3569"/>
    <cellStyle name="常规 2 3 2 9" xfId="3017"/>
    <cellStyle name="常规 2 3 3" xfId="3521"/>
    <cellStyle name="常规 2 3 3 2" xfId="1105"/>
    <cellStyle name="常规 2 3 3 2 2" xfId="3570"/>
    <cellStyle name="常规 2 3 3 3" xfId="3571"/>
    <cellStyle name="常规 2 3 3 3 2" xfId="3572"/>
    <cellStyle name="常规 2 3 3 4" xfId="2283"/>
    <cellStyle name="常规 2 3 3 4 2" xfId="3309"/>
    <cellStyle name="常规 2 3 3 5" xfId="3573"/>
    <cellStyle name="常规 2 3 3 5 2" xfId="3574"/>
    <cellStyle name="常规 2 3 3 6" xfId="3513"/>
    <cellStyle name="常规 2 3 3 7" xfId="3575"/>
    <cellStyle name="常规 2 3 4" xfId="3576"/>
    <cellStyle name="常规 2 3 4 2" xfId="3577"/>
    <cellStyle name="常规 2 3 4 2 2" xfId="3116"/>
    <cellStyle name="常规 2 3 4 3" xfId="3578"/>
    <cellStyle name="常规 2 3 4 3 2" xfId="3152"/>
    <cellStyle name="常规 2 3 4 4" xfId="3579"/>
    <cellStyle name="常规 2 3 4 4 2" xfId="3172"/>
    <cellStyle name="常规 2 3 4 5" xfId="3580"/>
    <cellStyle name="常规 2 3 4 6" xfId="3516"/>
    <cellStyle name="常规 2 3 5" xfId="3302"/>
    <cellStyle name="常规 2 3 5 2" xfId="3304"/>
    <cellStyle name="常规 2 3 5 2 2" xfId="1700"/>
    <cellStyle name="常规 2 3 5 3" xfId="3306"/>
    <cellStyle name="常规 2 3 5 3 2" xfId="1785"/>
    <cellStyle name="常规 2 3 5 4" xfId="3581"/>
    <cellStyle name="常规 2 3 6" xfId="3091"/>
    <cellStyle name="常规 2 3 6 2" xfId="3095"/>
    <cellStyle name="常规 2 3 6 2 2" xfId="3098"/>
    <cellStyle name="常规 2 3 6 3" xfId="3101"/>
    <cellStyle name="常规 2 3 6 3 2" xfId="3104"/>
    <cellStyle name="常规 2 3 6 4" xfId="1559"/>
    <cellStyle name="常规 2 3 6 4 2" xfId="1561"/>
    <cellStyle name="常规 2 3 6 5" xfId="1566"/>
    <cellStyle name="常规 2 3 7" xfId="3109"/>
    <cellStyle name="常规 2 3 7 2" xfId="3111"/>
    <cellStyle name="常规 2 3 8" xfId="3117"/>
    <cellStyle name="常规 2 3 8 2" xfId="3119"/>
    <cellStyle name="常规 2 3 9" xfId="3121"/>
    <cellStyle name="常规 2 3 9 2" xfId="3123"/>
    <cellStyle name="常规 2 4" xfId="3582"/>
    <cellStyle name="常规 2 4 10" xfId="2088"/>
    <cellStyle name="常规 2 4 10 2" xfId="3583"/>
    <cellStyle name="常规 2 4 11" xfId="3584"/>
    <cellStyle name="常规 2 4 2" xfId="3585"/>
    <cellStyle name="常规 2 4 2 2" xfId="3586"/>
    <cellStyle name="常规 2 4 2 2 2" xfId="3587"/>
    <cellStyle name="常规 2 4 2 2 2 2" xfId="3588"/>
    <cellStyle name="常规 2 4 2 2 3" xfId="3589"/>
    <cellStyle name="常规 2 4 2 2 3 2" xfId="3387"/>
    <cellStyle name="常规 2 4 2 2 4" xfId="3590"/>
    <cellStyle name="常规 2 4 2 2 4 2" xfId="1467"/>
    <cellStyle name="常规 2 4 2 2 5" xfId="134"/>
    <cellStyle name="常规 2 4 2 2 5 2" xfId="3591"/>
    <cellStyle name="常规 2 4 2 2 6" xfId="3592"/>
    <cellStyle name="常规 2 4 2 2 7" xfId="3593"/>
    <cellStyle name="常规 2 4 2 3" xfId="3594"/>
    <cellStyle name="常规 2 4 2 3 2" xfId="170"/>
    <cellStyle name="常规 2 4 2 3 2 2" xfId="3595"/>
    <cellStyle name="常规 2 4 2 3 3" xfId="2306"/>
    <cellStyle name="常规 2 4 2 3 3 2" xfId="3598"/>
    <cellStyle name="常规 2 4 2 3 4" xfId="3599"/>
    <cellStyle name="常规 2 4 2 3 5" xfId="3600"/>
    <cellStyle name="常规 2 4 2 4" xfId="2294"/>
    <cellStyle name="常规 2 4 2 4 2" xfId="2606"/>
    <cellStyle name="常规 2 4 2 4 2 2" xfId="2608"/>
    <cellStyle name="常规 2 4 2 4 3" xfId="2615"/>
    <cellStyle name="常规 2 4 2 4 3 2" xfId="2617"/>
    <cellStyle name="常规 2 4 2 4 4" xfId="2624"/>
    <cellStyle name="常规 2 4 2 4 4 2" xfId="2626"/>
    <cellStyle name="常规 2 4 2 4 5" xfId="2630"/>
    <cellStyle name="常规 2 4 2 5" xfId="1964"/>
    <cellStyle name="常规 2 4 2 5 2" xfId="2684"/>
    <cellStyle name="常规 2 4 2 6" xfId="3601"/>
    <cellStyle name="常规 2 4 2 6 2" xfId="1378"/>
    <cellStyle name="常规 2 4 2 7" xfId="3602"/>
    <cellStyle name="常规 2 4 2 7 2" xfId="2813"/>
    <cellStyle name="常规 2 4 2 8" xfId="686"/>
    <cellStyle name="常规 2 4 2 9" xfId="3053"/>
    <cellStyle name="常规 2 4 3" xfId="2014"/>
    <cellStyle name="常规 2 4 3 2" xfId="2016"/>
    <cellStyle name="常规 2 4 3 2 2" xfId="3603"/>
    <cellStyle name="常规 2 4 3 3" xfId="3604"/>
    <cellStyle name="常规 2 4 3 3 2" xfId="3605"/>
    <cellStyle name="常规 2 4 3 4" xfId="2130"/>
    <cellStyle name="常规 2 4 3 4 2" xfId="3606"/>
    <cellStyle name="常规 2 4 3 5" xfId="3449"/>
    <cellStyle name="常规 2 4 3 5 2" xfId="3452"/>
    <cellStyle name="常规 2 4 3 6" xfId="3504"/>
    <cellStyle name="常规 2 4 3 7" xfId="3527"/>
    <cellStyle name="常规 2 4 4" xfId="2018"/>
    <cellStyle name="常规 2 4 4 2" xfId="3607"/>
    <cellStyle name="常规 2 4 4 2 2" xfId="3608"/>
    <cellStyle name="常规 2 4 4 3" xfId="3609"/>
    <cellStyle name="常规 2 4 4 3 2" xfId="3610"/>
    <cellStyle name="常规 2 4 4 4" xfId="3611"/>
    <cellStyle name="常规 2 4 4 4 2" xfId="3612"/>
    <cellStyle name="常规 2 4 4 5" xfId="3547"/>
    <cellStyle name="常规 2 4 4 6" xfId="3522"/>
    <cellStyle name="常规 2 4 5" xfId="3312"/>
    <cellStyle name="常规 2 4 5 2" xfId="3314"/>
    <cellStyle name="常规 2 4 5 2 2" xfId="3200"/>
    <cellStyle name="常规 2 4 5 3" xfId="3613"/>
    <cellStyle name="常规 2 4 5 3 2" xfId="3203"/>
    <cellStyle name="常规 2 4 5 4" xfId="3614"/>
    <cellStyle name="常规 2 4 6" xfId="3131"/>
    <cellStyle name="常规 2 4 6 2" xfId="3133"/>
    <cellStyle name="常规 2 4 6 2 2" xfId="3136"/>
    <cellStyle name="常规 2 4 6 3" xfId="3139"/>
    <cellStyle name="常规 2 4 6 3 2" xfId="3142"/>
    <cellStyle name="常规 2 4 6 4" xfId="1586"/>
    <cellStyle name="常规 2 4 6 4 2" xfId="1588"/>
    <cellStyle name="常规 2 4 6 5" xfId="1590"/>
    <cellStyle name="常规 2 4 7" xfId="3145"/>
    <cellStyle name="常规 2 4 7 2" xfId="3147"/>
    <cellStyle name="常规 2 4 8" xfId="3153"/>
    <cellStyle name="常规 2 4 8 2" xfId="3155"/>
    <cellStyle name="常规 2 4 9" xfId="3157"/>
    <cellStyle name="常规 2 4 9 2" xfId="826"/>
    <cellStyle name="常规 2 5" xfId="2729"/>
    <cellStyle name="常规 2 5 2" xfId="1591"/>
    <cellStyle name="常规 2 5 2 2" xfId="760"/>
    <cellStyle name="常规 2 5 2 2 2" xfId="1408"/>
    <cellStyle name="常规 2 5 2 2 3" xfId="3024"/>
    <cellStyle name="常规 2 5 2 3" xfId="3616"/>
    <cellStyle name="常规 2 5 2 4" xfId="1655"/>
    <cellStyle name="常规 2 5 2 5" xfId="3618"/>
    <cellStyle name="常规 2 5 3" xfId="2024"/>
    <cellStyle name="常规 2 5 3 2" xfId="3620"/>
    <cellStyle name="常规 2 5 3 3" xfId="3621"/>
    <cellStyle name="常规 2 5 4" xfId="275"/>
    <cellStyle name="常规 2 5 4 2" xfId="3622"/>
    <cellStyle name="常规 2 5 4 3" xfId="3623"/>
    <cellStyle name="常规 2 5 5" xfId="2034"/>
    <cellStyle name="常规 2 5 6" xfId="3160"/>
    <cellStyle name="常规 2 6" xfId="3624"/>
    <cellStyle name="常规 2 6 2" xfId="3625"/>
    <cellStyle name="常规 2 6 2 2" xfId="3626"/>
    <cellStyle name="常规 2 6 3" xfId="293"/>
    <cellStyle name="常规 2 6 4" xfId="3627"/>
    <cellStyle name="常规 2 7" xfId="3629"/>
    <cellStyle name="常规 2 7 2" xfId="1634"/>
    <cellStyle name="常规 2 7 3" xfId="3630"/>
    <cellStyle name="常规 2 8" xfId="3632"/>
    <cellStyle name="常规 2 8 2" xfId="3634"/>
    <cellStyle name="常规 2 9" xfId="1267"/>
    <cellStyle name="常规 2_2012-2013年“三公”经费预决算情况汇总表样" xfId="2601"/>
    <cellStyle name="常规 20" xfId="2770"/>
    <cellStyle name="常规 20 2" xfId="2774"/>
    <cellStyle name="常规 20 2 2" xfId="2777"/>
    <cellStyle name="常规 20 3" xfId="2782"/>
    <cellStyle name="常规 21" xfId="2791"/>
    <cellStyle name="常规 21 2" xfId="2796"/>
    <cellStyle name="常规 21 2 2" xfId="2801"/>
    <cellStyle name="常规 21 3" xfId="2805"/>
    <cellStyle name="常规 22" xfId="2681"/>
    <cellStyle name="常规 22 2" xfId="2810"/>
    <cellStyle name="常规 22 2 2" xfId="3432"/>
    <cellStyle name="常规 22 3" xfId="780"/>
    <cellStyle name="常规 23" xfId="487"/>
    <cellStyle name="常规 23 2" xfId="3126"/>
    <cellStyle name="常规 23 2 2" xfId="2355"/>
    <cellStyle name="常规 23 3" xfId="790"/>
    <cellStyle name="常规 24" xfId="3434"/>
    <cellStyle name="常规 24 2" xfId="3436"/>
    <cellStyle name="常规 24 2 2" xfId="3438"/>
    <cellStyle name="常规 24 3" xfId="796"/>
    <cellStyle name="常规 25" xfId="2156"/>
    <cellStyle name="常规 25 2" xfId="2159"/>
    <cellStyle name="常规 25 2 2" xfId="2162"/>
    <cellStyle name="常规 25 3" xfId="2168"/>
    <cellStyle name="常规 26" xfId="2173"/>
    <cellStyle name="常规 26 2" xfId="17"/>
    <cellStyle name="常规 26 2 2" xfId="2104"/>
    <cellStyle name="常规 26 3" xfId="95"/>
    <cellStyle name="常规 27" xfId="2178"/>
    <cellStyle name="常规 27 2" xfId="2181"/>
    <cellStyle name="常规 27 2 2" xfId="3635"/>
    <cellStyle name="常规 27 3" xfId="3636"/>
    <cellStyle name="常规 28" xfId="2184"/>
    <cellStyle name="常规 28 2" xfId="3005"/>
    <cellStyle name="常规 28 2 2" xfId="2858"/>
    <cellStyle name="常规 28 3" xfId="539"/>
    <cellStyle name="常规 29" xfId="3637"/>
    <cellStyle name="常规 29 2" xfId="3639"/>
    <cellStyle name="常规 29 2 2" xfId="2883"/>
    <cellStyle name="常规 29 3" xfId="2116"/>
    <cellStyle name="常规 3" xfId="3640"/>
    <cellStyle name="常规 3 10" xfId="3641"/>
    <cellStyle name="常规 3 11" xfId="3642"/>
    <cellStyle name="常规 3 2" xfId="3643"/>
    <cellStyle name="常规 3 2 2" xfId="1570"/>
    <cellStyle name="常规 3 2 2 2" xfId="3644"/>
    <cellStyle name="常规 3 2 2 2 2" xfId="3645"/>
    <cellStyle name="常规 3 2 2 3" xfId="3496"/>
    <cellStyle name="常规 3 2 2 3 2" xfId="3646"/>
    <cellStyle name="常规 3 2 2 4" xfId="2332"/>
    <cellStyle name="常规 3 2 2 4 2" xfId="2334"/>
    <cellStyle name="常规 3 2 2 5" xfId="1180"/>
    <cellStyle name="常规 3 2 2 6" xfId="3647"/>
    <cellStyle name="常规 3 2 2 6 2" xfId="3648"/>
    <cellStyle name="常规 3 2 3" xfId="946"/>
    <cellStyle name="常规 3 2 3 2" xfId="3649"/>
    <cellStyle name="常规 3 2 3 2 2" xfId="3035"/>
    <cellStyle name="常规 3 2 3 3" xfId="3650"/>
    <cellStyle name="常规 3 2 3 3 2" xfId="3044"/>
    <cellStyle name="常规 3 2 3 4" xfId="2338"/>
    <cellStyle name="常规 3 2 3 5" xfId="1183"/>
    <cellStyle name="常规 3 2 4" xfId="3651"/>
    <cellStyle name="常规 3 2 4 2" xfId="2561"/>
    <cellStyle name="常规 3 2 4 2 2" xfId="2970"/>
    <cellStyle name="常规 3 2 4 3" xfId="3652"/>
    <cellStyle name="常规 3 2 4 3 2" xfId="3653"/>
    <cellStyle name="常规 3 2 4 4" xfId="3654"/>
    <cellStyle name="常规 3 2 4 4 2" xfId="3655"/>
    <cellStyle name="常规 3 2 4 5" xfId="1186"/>
    <cellStyle name="常规 3 2 5" xfId="1494"/>
    <cellStyle name="常规 3 2 5 2" xfId="1497"/>
    <cellStyle name="常规 3 2 6" xfId="1553"/>
    <cellStyle name="常规 3 2 6 2" xfId="1556"/>
    <cellStyle name="常规 3 2 7" xfId="1164"/>
    <cellStyle name="常规 3 2 8" xfId="1601"/>
    <cellStyle name="常规 3 2 8 2" xfId="1603"/>
    <cellStyle name="常规 3 3" xfId="3656"/>
    <cellStyle name="常规 3 3 2" xfId="3657"/>
    <cellStyle name="常规 3 3 3" xfId="3658"/>
    <cellStyle name="常规 3 3 4" xfId="3659"/>
    <cellStyle name="常规 3 3 5" xfId="1622"/>
    <cellStyle name="常规 3 4" xfId="1774"/>
    <cellStyle name="常规 3 4 2" xfId="1986"/>
    <cellStyle name="常规 3 4 2 2" xfId="3661"/>
    <cellStyle name="常规 3 4 3" xfId="8"/>
    <cellStyle name="常规 3 4 3 2" xfId="3664"/>
    <cellStyle name="常规 3 4 4" xfId="3666"/>
    <cellStyle name="常规 3 4 5" xfId="1722"/>
    <cellStyle name="常规 3 5" xfId="3668"/>
    <cellStyle name="常规 3 5 2" xfId="1609"/>
    <cellStyle name="常规 3 5 2 2" xfId="2341"/>
    <cellStyle name="常规 3 5 3" xfId="3669"/>
    <cellStyle name="常规 3 5 3 2" xfId="3670"/>
    <cellStyle name="常规 3 5 4" xfId="3671"/>
    <cellStyle name="常规 3 5 5" xfId="1805"/>
    <cellStyle name="常规 3 6" xfId="2208"/>
    <cellStyle name="常规 3 6 2" xfId="2990"/>
    <cellStyle name="常规 3 6 2 2" xfId="3673"/>
    <cellStyle name="常规 3 6 3" xfId="3674"/>
    <cellStyle name="常规 3 6 3 2" xfId="3675"/>
    <cellStyle name="常规 3 6 4" xfId="3676"/>
    <cellStyle name="常规 3 6 5" xfId="3678"/>
    <cellStyle name="常规 3 7" xfId="3679"/>
    <cellStyle name="常规 3 7 2" xfId="3680"/>
    <cellStyle name="常规 3 7 2 2" xfId="3681"/>
    <cellStyle name="常规 3 7 3" xfId="1760"/>
    <cellStyle name="常规 3 7 3 2" xfId="3682"/>
    <cellStyle name="常规 3 7 4" xfId="3683"/>
    <cellStyle name="常规 3 8" xfId="3685"/>
    <cellStyle name="常规 3 8 2" xfId="3687"/>
    <cellStyle name="常规 3 9" xfId="1275"/>
    <cellStyle name="常规 3 9 2" xfId="3688"/>
    <cellStyle name="常规 3_收入总表2" xfId="3689"/>
    <cellStyle name="常规 30" xfId="2157"/>
    <cellStyle name="常规 30 2" xfId="2160"/>
    <cellStyle name="常规 30 3" xfId="2169"/>
    <cellStyle name="常规 31" xfId="2174"/>
    <cellStyle name="常规 31 2" xfId="16"/>
    <cellStyle name="常规 32" xfId="2179"/>
    <cellStyle name="常规 32 2" xfId="2182"/>
    <cellStyle name="常规 33" xfId="2185"/>
    <cellStyle name="常规 33 2" xfId="3006"/>
    <cellStyle name="常规 33 3" xfId="540"/>
    <cellStyle name="常规 34" xfId="3638"/>
    <cellStyle name="常规 35" xfId="1439"/>
    <cellStyle name="常规 36" xfId="1452"/>
    <cellStyle name="常规 37" xfId="1459"/>
    <cellStyle name="常规 38" xfId="1464"/>
    <cellStyle name="常规 39" xfId="1"/>
    <cellStyle name="常规 4" xfId="3690"/>
    <cellStyle name="常规 4 2" xfId="3691"/>
    <cellStyle name="常规 4 2 10" xfId="3692"/>
    <cellStyle name="常规 4 2 11" xfId="3693"/>
    <cellStyle name="常规 4 2 2" xfId="3694"/>
    <cellStyle name="常规 4 2 2 2" xfId="3696"/>
    <cellStyle name="常规 4 2 2 2 2" xfId="3699"/>
    <cellStyle name="常规 4 2 2 2 2 2" xfId="3205"/>
    <cellStyle name="常规 4 2 2 2 3" xfId="3702"/>
    <cellStyle name="常规 4 2 2 2 3 2" xfId="3235"/>
    <cellStyle name="常规 4 2 2 2 4" xfId="2507"/>
    <cellStyle name="常规 4 2 2 2 4 2" xfId="3273"/>
    <cellStyle name="常规 4 2 2 2 5" xfId="3704"/>
    <cellStyle name="常规 4 2 2 2 5 2" xfId="1204"/>
    <cellStyle name="常规 4 2 2 2 6" xfId="3705"/>
    <cellStyle name="常规 4 2 2 3" xfId="38"/>
    <cellStyle name="常规 4 2 2 3 2" xfId="3706"/>
    <cellStyle name="常规 4 2 2 3 2 2" xfId="706"/>
    <cellStyle name="常规 4 2 2 3 3" xfId="3709"/>
    <cellStyle name="常规 4 2 2 3 3 2" xfId="3711"/>
    <cellStyle name="常规 4 2 2 3 4" xfId="3713"/>
    <cellStyle name="常规 4 2 2 4" xfId="2422"/>
    <cellStyle name="常规 4 2 2 4 2" xfId="2425"/>
    <cellStyle name="常规 4 2 2 4 2 2" xfId="2428"/>
    <cellStyle name="常规 4 2 2 4 3" xfId="2430"/>
    <cellStyle name="常规 4 2 2 4 3 2" xfId="3715"/>
    <cellStyle name="常规 4 2 2 4 4" xfId="3716"/>
    <cellStyle name="常规 4 2 2 4 4 2" xfId="3220"/>
    <cellStyle name="常规 4 2 2 4 5" xfId="3717"/>
    <cellStyle name="常规 4 2 2 5" xfId="2434"/>
    <cellStyle name="常规 4 2 2 5 2" xfId="2436"/>
    <cellStyle name="常规 4 2 2 6" xfId="2438"/>
    <cellStyle name="常规 4 2 2 6 2" xfId="3718"/>
    <cellStyle name="常规 4 2 2 7" xfId="2440"/>
    <cellStyle name="常规 4 2 2 7 2" xfId="3719"/>
    <cellStyle name="常规 4 2 2 8" xfId="3105"/>
    <cellStyle name="常规 4 2 2 9" xfId="2945"/>
    <cellStyle name="常规 4 2 3" xfId="3720"/>
    <cellStyle name="常规 4 2 3 2" xfId="3722"/>
    <cellStyle name="常规 4 2 3 2 2" xfId="307"/>
    <cellStyle name="常规 4 2 3 3" xfId="3725"/>
    <cellStyle name="常规 4 2 3 3 2" xfId="334"/>
    <cellStyle name="常规 4 2 3 4" xfId="2446"/>
    <cellStyle name="常规 4 2 3 4 2" xfId="351"/>
    <cellStyle name="常规 4 2 3 5" xfId="2449"/>
    <cellStyle name="常规 4 2 3 6" xfId="2451"/>
    <cellStyle name="常规 4 2 4" xfId="3728"/>
    <cellStyle name="常规 4 2 4 2" xfId="2594"/>
    <cellStyle name="常规 4 2 4 2 2" xfId="416"/>
    <cellStyle name="常规 4 2 4 3" xfId="3730"/>
    <cellStyle name="常规 4 2 4 3 2" xfId="3733"/>
    <cellStyle name="常规 4 2 4 4" xfId="2454"/>
    <cellStyle name="常规 4 2 4 4 2" xfId="3734"/>
    <cellStyle name="常规 4 2 4 5" xfId="3735"/>
    <cellStyle name="常规 4 2 5" xfId="3736"/>
    <cellStyle name="常规 4 2 5 2" xfId="1977"/>
    <cellStyle name="常规 4 2 5 2 2" xfId="1981"/>
    <cellStyle name="常规 4 2 5 3" xfId="1993"/>
    <cellStyle name="常规 4 2 5 3 2" xfId="1996"/>
    <cellStyle name="常规 4 2 5 4" xfId="2000"/>
    <cellStyle name="常规 4 2 6" xfId="3294"/>
    <cellStyle name="常规 4 2 6 2" xfId="2083"/>
    <cellStyle name="常规 4 2 6 2 2" xfId="2085"/>
    <cellStyle name="常规 4 2 6 3" xfId="2095"/>
    <cellStyle name="常规 4 2 6 3 2" xfId="2097"/>
    <cellStyle name="常规 4 2 6 4" xfId="1727"/>
    <cellStyle name="常规 4 2 6 4 2" xfId="1731"/>
    <cellStyle name="常规 4 2 6 5" xfId="1736"/>
    <cellStyle name="常规 4 2 7" xfId="1279"/>
    <cellStyle name="常规 4 2 7 2" xfId="2196"/>
    <cellStyle name="常规 4 2 8" xfId="3738"/>
    <cellStyle name="常规 4 2 8 2" xfId="2298"/>
    <cellStyle name="常规 4 2 9" xfId="197"/>
    <cellStyle name="常规 4 2 9 2" xfId="2368"/>
    <cellStyle name="常规 4 3" xfId="3739"/>
    <cellStyle name="常规 4 3 2" xfId="1524"/>
    <cellStyle name="常规 4 3 2 2" xfId="3740"/>
    <cellStyle name="常规 4 3 2 3" xfId="3742"/>
    <cellStyle name="常规 4 3 3" xfId="3744"/>
    <cellStyle name="常规 4 3 3 2" xfId="3746"/>
    <cellStyle name="常规 4 3 4" xfId="2395"/>
    <cellStyle name="常规 4 3 4 2" xfId="2399"/>
    <cellStyle name="常规 4 3 5" xfId="2410"/>
    <cellStyle name="常规 4 3 6" xfId="2415"/>
    <cellStyle name="常规 4 4" xfId="3695"/>
    <cellStyle name="常规 4 4 2" xfId="3697"/>
    <cellStyle name="常规 4 4 3" xfId="37"/>
    <cellStyle name="常规 4 5" xfId="3721"/>
    <cellStyle name="常规 4 5 2" xfId="3723"/>
    <cellStyle name="常规 4 5 3" xfId="3726"/>
    <cellStyle name="常规 4 6" xfId="3729"/>
    <cellStyle name="常规 4 6 2" xfId="2595"/>
    <cellStyle name="常规 4 6 3" xfId="3731"/>
    <cellStyle name="常规 4 7" xfId="3737"/>
    <cellStyle name="常规 4_征收计划表8" xfId="2502"/>
    <cellStyle name="常规 40" xfId="1440"/>
    <cellStyle name="常规 41" xfId="1453"/>
    <cellStyle name="常规 42" xfId="1460"/>
    <cellStyle name="常规 43" xfId="1465"/>
    <cellStyle name="常规 44" xfId="2"/>
    <cellStyle name="常规 44 2" xfId="1684"/>
    <cellStyle name="常规 45" xfId="860"/>
    <cellStyle name="常规 45 2" xfId="3748"/>
    <cellStyle name="常规 46" xfId="3750"/>
    <cellStyle name="常规 47" xfId="3752"/>
    <cellStyle name="常规 48" xfId="1593"/>
    <cellStyle name="常规 48 2" xfId="3754"/>
    <cellStyle name="常规 48 3" xfId="118"/>
    <cellStyle name="常规 49" xfId="1062"/>
    <cellStyle name="常规 49 2" xfId="3755"/>
    <cellStyle name="常规 5" xfId="3756"/>
    <cellStyle name="常规 5 10" xfId="3757"/>
    <cellStyle name="常规 5 2" xfId="3758"/>
    <cellStyle name="常规 5 2 2" xfId="3759"/>
    <cellStyle name="常规 5 2 2 2" xfId="3760"/>
    <cellStyle name="常规 5 2 2 2 2" xfId="2783"/>
    <cellStyle name="常规 5 2 2 3" xfId="3761"/>
    <cellStyle name="常规 5 2 2 3 2" xfId="2806"/>
    <cellStyle name="常规 5 2 2 4" xfId="776"/>
    <cellStyle name="常规 5 2 2 4 2" xfId="781"/>
    <cellStyle name="常规 5 2 2 5" xfId="784"/>
    <cellStyle name="常规 5 2 2 5 2" xfId="791"/>
    <cellStyle name="常规 5 2 2 6" xfId="793"/>
    <cellStyle name="常规 5 2 3" xfId="3762"/>
    <cellStyle name="常规 5 2 3 2" xfId="3763"/>
    <cellStyle name="常规 5 2 3 2 2" xfId="237"/>
    <cellStyle name="常规 5 2 3 3" xfId="3764"/>
    <cellStyle name="常规 5 2 3 3 2" xfId="247"/>
    <cellStyle name="常规 5 2 3 4" xfId="253"/>
    <cellStyle name="常规 5 2 3 5" xfId="3765"/>
    <cellStyle name="常规 5 2 4" xfId="3766"/>
    <cellStyle name="常规 5 2 4 2" xfId="3767"/>
    <cellStyle name="常规 5 2 4 2 2" xfId="935"/>
    <cellStyle name="常规 5 2 4 3" xfId="3768"/>
    <cellStyle name="常规 5 2 4 3 2" xfId="3769"/>
    <cellStyle name="常规 5 2 4 4" xfId="803"/>
    <cellStyle name="常规 5 2 4 4 2" xfId="3770"/>
    <cellStyle name="常规 5 2 4 5" xfId="3772"/>
    <cellStyle name="常规 5 2 5" xfId="3775"/>
    <cellStyle name="常规 5 2 5 2" xfId="3776"/>
    <cellStyle name="常规 5 2 6" xfId="3777"/>
    <cellStyle name="常规 5 2 6 2" xfId="3778"/>
    <cellStyle name="常规 5 2 7" xfId="3779"/>
    <cellStyle name="常规 5 2 7 2" xfId="3780"/>
    <cellStyle name="常规 5 2 8" xfId="3781"/>
    <cellStyle name="常规 5 3" xfId="3782"/>
    <cellStyle name="常规 5 3 2" xfId="3783"/>
    <cellStyle name="常规 5 3 2 2" xfId="3784"/>
    <cellStyle name="常规 5 3 3" xfId="3785"/>
    <cellStyle name="常规 5 3 3 2" xfId="3786"/>
    <cellStyle name="常规 5 3 4" xfId="2463"/>
    <cellStyle name="常规 5 3 4 2" xfId="2465"/>
    <cellStyle name="常规 5 3 5" xfId="2470"/>
    <cellStyle name="常规 5 4" xfId="1525"/>
    <cellStyle name="常规 5 4 2" xfId="3741"/>
    <cellStyle name="常规 5 4 2 2" xfId="3787"/>
    <cellStyle name="常规 5 4 3" xfId="3743"/>
    <cellStyle name="常规 5 4 3 2" xfId="3789"/>
    <cellStyle name="常规 5 4 4" xfId="2476"/>
    <cellStyle name="常规 5 4 4 2" xfId="2478"/>
    <cellStyle name="常规 5 4 5" xfId="2481"/>
    <cellStyle name="常规 5 4 6" xfId="3790"/>
    <cellStyle name="常规 5 5" xfId="3745"/>
    <cellStyle name="常规 5 5 2" xfId="3747"/>
    <cellStyle name="常规 5 5 2 2" xfId="159"/>
    <cellStyle name="常规 5 5 3" xfId="3791"/>
    <cellStyle name="常规 5 5 3 2" xfId="3792"/>
    <cellStyle name="常规 5 5 4" xfId="2485"/>
    <cellStyle name="常规 5 6" xfId="2396"/>
    <cellStyle name="常规 5 6 2" xfId="2400"/>
    <cellStyle name="常规 5 6 2 2" xfId="2402"/>
    <cellStyle name="常规 5 6 3" xfId="2405"/>
    <cellStyle name="常规 5 6 3 2" xfId="60"/>
    <cellStyle name="常规 5 6 4" xfId="3793"/>
    <cellStyle name="常规 5 6 4 2" xfId="3185"/>
    <cellStyle name="常规 5 6 5" xfId="3795"/>
    <cellStyle name="常规 5 7" xfId="2411"/>
    <cellStyle name="常规 5 7 2" xfId="2413"/>
    <cellStyle name="常规 5 8" xfId="2417"/>
    <cellStyle name="常规 5 8 2" xfId="3797"/>
    <cellStyle name="常规 5 9" xfId="1283"/>
    <cellStyle name="常规 5 9 2" xfId="3800"/>
    <cellStyle name="常规 50" xfId="861"/>
    <cellStyle name="常规 50 2" xfId="3749"/>
    <cellStyle name="常规 51" xfId="3751"/>
    <cellStyle name="常规 51 2" xfId="1506"/>
    <cellStyle name="常规 52" xfId="3753"/>
    <cellStyle name="常规 53" xfId="1594"/>
    <cellStyle name="常规 54" xfId="1063"/>
    <cellStyle name="常规 55" xfId="3801"/>
    <cellStyle name="常规 56" xfId="3804"/>
    <cellStyle name="常规 57" xfId="3242"/>
    <cellStyle name="常规 58" xfId="3247"/>
    <cellStyle name="常规 59" xfId="3807"/>
    <cellStyle name="常规 6" xfId="3810"/>
    <cellStyle name="常规 6 2" xfId="3811"/>
    <cellStyle name="常规 6 2 2" xfId="3812"/>
    <cellStyle name="常规 6 2 2 2" xfId="3813"/>
    <cellStyle name="常规 6 2 2 2 2" xfId="3815"/>
    <cellStyle name="常规 6 2 2 3" xfId="3816"/>
    <cellStyle name="常规 6 2 2 4" xfId="210"/>
    <cellStyle name="常规 6 2 3" xfId="3817"/>
    <cellStyle name="常规 6 2 3 2" xfId="3818"/>
    <cellStyle name="常规 6 2 3 3" xfId="3819"/>
    <cellStyle name="常规 6 2 4" xfId="3820"/>
    <cellStyle name="常规 6 2 5" xfId="3821"/>
    <cellStyle name="常规 6 3" xfId="3822"/>
    <cellStyle name="常规 6 3 2" xfId="3823"/>
    <cellStyle name="常规 6 3 2 2" xfId="3824"/>
    <cellStyle name="常规 6 3 3" xfId="2554"/>
    <cellStyle name="常规 6 3 4" xfId="2495"/>
    <cellStyle name="常规 6 4" xfId="3698"/>
    <cellStyle name="常规 6 4 2" xfId="3700"/>
    <cellStyle name="常规 6 4 3" xfId="3703"/>
    <cellStyle name="常规 6 5" xfId="36"/>
    <cellStyle name="常规 6 6" xfId="2423"/>
    <cellStyle name="常规 60" xfId="3802"/>
    <cellStyle name="常规 61" xfId="3805"/>
    <cellStyle name="常规 62" xfId="3243"/>
    <cellStyle name="常规 63" xfId="3248"/>
    <cellStyle name="常规 64" xfId="3808"/>
    <cellStyle name="常规 65" xfId="2815"/>
    <cellStyle name="常规 66" xfId="2819"/>
    <cellStyle name="常规 67" xfId="2823"/>
    <cellStyle name="常规 68" xfId="494"/>
    <cellStyle name="常规 69" xfId="3397"/>
    <cellStyle name="常规 7" xfId="3825"/>
    <cellStyle name="常规 7 2" xfId="3826"/>
    <cellStyle name="常规 7 2 2" xfId="219"/>
    <cellStyle name="常规 7 2 2 2" xfId="221"/>
    <cellStyle name="常规 7 2 2 2 2" xfId="116"/>
    <cellStyle name="常规 7 2 2 3" xfId="163"/>
    <cellStyle name="常规 7 2 2 4" xfId="226"/>
    <cellStyle name="常规 7 2 3" xfId="232"/>
    <cellStyle name="常规 7 2 3 2" xfId="234"/>
    <cellStyle name="常规 7 2 3 3" xfId="3597"/>
    <cellStyle name="常规 7 2 4" xfId="241"/>
    <cellStyle name="常规 7 2 5" xfId="251"/>
    <cellStyle name="常规 7 3" xfId="1616"/>
    <cellStyle name="常规 7 3 2" xfId="279"/>
    <cellStyle name="常规 7 3 2 2" xfId="282"/>
    <cellStyle name="常规 7 3 3" xfId="285"/>
    <cellStyle name="常规 7 3 4" xfId="2518"/>
    <cellStyle name="常规 7 4" xfId="3724"/>
    <cellStyle name="常规 7 4 2" xfId="306"/>
    <cellStyle name="常规 7 4 3" xfId="312"/>
    <cellStyle name="常规 7 5" xfId="3727"/>
    <cellStyle name="常规 7 6" xfId="2445"/>
    <cellStyle name="常规 70" xfId="2816"/>
    <cellStyle name="常规 71" xfId="2820"/>
    <cellStyle name="常规 72" xfId="2824"/>
    <cellStyle name="常规 73" xfId="495"/>
    <cellStyle name="常规 74" xfId="3398"/>
    <cellStyle name="常规 75" xfId="2189"/>
    <cellStyle name="常规 76" xfId="2192"/>
    <cellStyle name="常规 77" xfId="2111"/>
    <cellStyle name="常规 78" xfId="2114"/>
    <cellStyle name="常规 79" xfId="3827"/>
    <cellStyle name="常规 8" xfId="3828"/>
    <cellStyle name="常规 8 2" xfId="3829"/>
    <cellStyle name="常规 8 2 2" xfId="376"/>
    <cellStyle name="常规 8 2 2 2" xfId="379"/>
    <cellStyle name="常规 8 2 2 2 2" xfId="820"/>
    <cellStyle name="常规 8 2 2 3" xfId="3831"/>
    <cellStyle name="常规 8 2 3" xfId="382"/>
    <cellStyle name="常规 8 2 3 2" xfId="3832"/>
    <cellStyle name="常规 8 2 4" xfId="3834"/>
    <cellStyle name="常规 8 2 5" xfId="3836"/>
    <cellStyle name="常规 8 3" xfId="2592"/>
    <cellStyle name="常规 8 3 2" xfId="397"/>
    <cellStyle name="常规 8 3 2 2" xfId="3837"/>
    <cellStyle name="常规 8 3 3" xfId="556"/>
    <cellStyle name="常规 8 3 4" xfId="2537"/>
    <cellStyle name="常规 8 4" xfId="2596"/>
    <cellStyle name="常规 8 4 2" xfId="415"/>
    <cellStyle name="常规 8 4 3" xfId="148"/>
    <cellStyle name="常规 8 5" xfId="3732"/>
    <cellStyle name="常规 8 6" xfId="2453"/>
    <cellStyle name="常规 8_报 预算   行政政法处(1)" xfId="2205"/>
    <cellStyle name="常规 9" xfId="3839"/>
    <cellStyle name="常规 9 2" xfId="1940"/>
    <cellStyle name="常规 9 2 2" xfId="1942"/>
    <cellStyle name="常规 9 2 2 2" xfId="1944"/>
    <cellStyle name="常规 9 2 3" xfId="1953"/>
    <cellStyle name="常规 9 3" xfId="1967"/>
    <cellStyle name="常规 9 3 2" xfId="1969"/>
    <cellStyle name="常规 9 4" xfId="1979"/>
    <cellStyle name="常规 9 5" xfId="1994"/>
    <cellStyle name="常规 9 6" xfId="4954"/>
    <cellStyle name="常规 92" xfId="4952"/>
    <cellStyle name="常规_2006年预算表" xfId="3840"/>
    <cellStyle name="常规_2007年云南省向人大报送政府收支预算表格式编制过程表" xfId="3841"/>
    <cellStyle name="常规_预计与预算2" xfId="4953"/>
    <cellStyle name="超级链接" xfId="2749"/>
    <cellStyle name="超级链接 2" xfId="3842"/>
    <cellStyle name="超级链接 2 2" xfId="3843"/>
    <cellStyle name="超级链接 2 2 2" xfId="3844"/>
    <cellStyle name="超级链接 2 2 2 2" xfId="3328"/>
    <cellStyle name="超级链接 2 2 3" xfId="3845"/>
    <cellStyle name="超级链接 2 3" xfId="3846"/>
    <cellStyle name="超级链接 2 3 2" xfId="3847"/>
    <cellStyle name="超级链接 2 4" xfId="2837"/>
    <cellStyle name="超级链接 3" xfId="3848"/>
    <cellStyle name="超级链接 3 2" xfId="3849"/>
    <cellStyle name="超级链接 3 2 2" xfId="3850"/>
    <cellStyle name="超级链接 3 3" xfId="3851"/>
    <cellStyle name="超级链接 4" xfId="2718"/>
    <cellStyle name="超级链接 4 2" xfId="1880"/>
    <cellStyle name="超级链接 5" xfId="2720"/>
    <cellStyle name="好 2" xfId="653"/>
    <cellStyle name="好 2 2" xfId="3852"/>
    <cellStyle name="好 2 2 2" xfId="3853"/>
    <cellStyle name="好 2 2 2 2" xfId="1257"/>
    <cellStyle name="好 2 2 2 2 2" xfId="3686"/>
    <cellStyle name="好 2 2 2 3" xfId="3292"/>
    <cellStyle name="好 2 2 3" xfId="3854"/>
    <cellStyle name="好 2 2 3 2" xfId="3855"/>
    <cellStyle name="好 2 2 4" xfId="3856"/>
    <cellStyle name="好 2 3" xfId="2316"/>
    <cellStyle name="好 2 3 2" xfId="2319"/>
    <cellStyle name="好 2 3 2 2" xfId="2321"/>
    <cellStyle name="好 2 3 3" xfId="2330"/>
    <cellStyle name="好 2 4" xfId="340"/>
    <cellStyle name="好 2 4 2" xfId="1682"/>
    <cellStyle name="好 2 5" xfId="2357"/>
    <cellStyle name="好 3" xfId="3857"/>
    <cellStyle name="好 3 2" xfId="3858"/>
    <cellStyle name="好 3 2 2" xfId="3859"/>
    <cellStyle name="好 3 2 2 2" xfId="3660"/>
    <cellStyle name="好 3 2 2 2 2" xfId="2567"/>
    <cellStyle name="好 3 2 2 3" xfId="1623"/>
    <cellStyle name="好 3 2 3" xfId="3860"/>
    <cellStyle name="好 3 2 3 2" xfId="3667"/>
    <cellStyle name="好 3 2 4" xfId="3861"/>
    <cellStyle name="好 3 3" xfId="2391"/>
    <cellStyle name="好 3 3 2" xfId="2393"/>
    <cellStyle name="好 3 3 2 2" xfId="2397"/>
    <cellStyle name="好 3 3 3" xfId="2420"/>
    <cellStyle name="好 3 4" xfId="348"/>
    <cellStyle name="好 3 4 2" xfId="2461"/>
    <cellStyle name="好 3 5" xfId="943"/>
    <cellStyle name="好 4" xfId="2335"/>
    <cellStyle name="好 4 2" xfId="3394"/>
    <cellStyle name="好 4 2 2" xfId="598"/>
    <cellStyle name="好 4 2 2 2" xfId="29"/>
    <cellStyle name="好 4 2 3" xfId="613"/>
    <cellStyle name="好 4 3" xfId="3415"/>
    <cellStyle name="好 4 3 2" xfId="766"/>
    <cellStyle name="好 4 4" xfId="267"/>
    <cellStyle name="好 5" xfId="3240"/>
    <cellStyle name="好 5 2" xfId="3244"/>
    <cellStyle name="好 5 2 2" xfId="1036"/>
    <cellStyle name="好 5 2 2 2" xfId="1040"/>
    <cellStyle name="好 5 2 3" xfId="1050"/>
    <cellStyle name="好 5 3" xfId="3249"/>
    <cellStyle name="好 5 3 2" xfId="848"/>
    <cellStyle name="好 5 4" xfId="3809"/>
    <cellStyle name="好 6" xfId="3252"/>
    <cellStyle name="好 6 2" xfId="1647"/>
    <cellStyle name="好 6 2 2" xfId="1245"/>
    <cellStyle name="好 6 3" xfId="3254"/>
    <cellStyle name="好 7" xfId="3257"/>
    <cellStyle name="好 7 2" xfId="3259"/>
    <cellStyle name="好 8" xfId="3261"/>
    <cellStyle name="好_5.中央部门决算（草案)-1" xfId="3864"/>
    <cellStyle name="好_F00DC810C49E00C2E0430A3413167AE0" xfId="3196"/>
    <cellStyle name="好_出版署2010年度中央部门决算草案" xfId="2219"/>
    <cellStyle name="好_全国友协2010年度中央部门决算（草案）" xfId="3798"/>
    <cellStyle name="好_司法部2010年度中央部门决算（草案）报" xfId="216"/>
    <cellStyle name="后继超级链接" xfId="2223"/>
    <cellStyle name="后继超级链接 2" xfId="3803"/>
    <cellStyle name="后继超级链接 2 2" xfId="3865"/>
    <cellStyle name="后继超级链接 2 2 2" xfId="3866"/>
    <cellStyle name="后继超级链接 2 2 2 2" xfId="3867"/>
    <cellStyle name="后继超级链接 2 2 3" xfId="3868"/>
    <cellStyle name="后继超级链接 2 3" xfId="2863"/>
    <cellStyle name="后继超级链接 2 3 2" xfId="3869"/>
    <cellStyle name="后继超级链接 2 4" xfId="3870"/>
    <cellStyle name="后继超级链接 3" xfId="3806"/>
    <cellStyle name="后继超级链接 3 2" xfId="580"/>
    <cellStyle name="后继超级链接 3 2 2" xfId="881"/>
    <cellStyle name="后继超级链接 3 3" xfId="887"/>
    <cellStyle name="后继超级链接 4" xfId="3245"/>
    <cellStyle name="后继超级链接 4 2" xfId="1038"/>
    <cellStyle name="后继超级链接 5" xfId="3250"/>
    <cellStyle name="汇总 2" xfId="3872"/>
    <cellStyle name="汇总 2 2" xfId="3873"/>
    <cellStyle name="汇总 2 2 2" xfId="3874"/>
    <cellStyle name="汇总 2 2 2 2" xfId="1536"/>
    <cellStyle name="汇总 2 2 3" xfId="712"/>
    <cellStyle name="汇总 2 3" xfId="3875"/>
    <cellStyle name="汇总 2 3 2" xfId="3876"/>
    <cellStyle name="汇总 2 3 2 2" xfId="1840"/>
    <cellStyle name="汇总 2 3 3" xfId="3878"/>
    <cellStyle name="汇总 2 3 4" xfId="3662"/>
    <cellStyle name="汇总 2 4" xfId="1900"/>
    <cellStyle name="汇总 2 4 2" xfId="1902"/>
    <cellStyle name="汇总 2 5" xfId="1906"/>
    <cellStyle name="汇总 3" xfId="3079"/>
    <cellStyle name="汇总 3 2" xfId="3082"/>
    <cellStyle name="汇总 3 2 2" xfId="3881"/>
    <cellStyle name="汇总 3 2 2 2" xfId="1639"/>
    <cellStyle name="汇总 3 2 3" xfId="3882"/>
    <cellStyle name="汇总 3 3" xfId="3884"/>
    <cellStyle name="汇总 3 3 2" xfId="3381"/>
    <cellStyle name="汇总 3 4" xfId="1911"/>
    <cellStyle name="汇总 4" xfId="2050"/>
    <cellStyle name="汇总 4 2" xfId="3543"/>
    <cellStyle name="汇总 4 2 2" xfId="3885"/>
    <cellStyle name="汇总 4 3" xfId="2934"/>
    <cellStyle name="汇总 5" xfId="1515"/>
    <cellStyle name="汇总 5 2" xfId="1518"/>
    <cellStyle name="汇总 5 2 2" xfId="1520"/>
    <cellStyle name="汇总 5 3" xfId="1522"/>
    <cellStyle name="汇总 6" xfId="1528"/>
    <cellStyle name="汇总 6 2" xfId="1531"/>
    <cellStyle name="汇总 7" xfId="1534"/>
    <cellStyle name="货币 2" xfId="1685"/>
    <cellStyle name="货币 2 10" xfId="3886"/>
    <cellStyle name="货币 2 10 2" xfId="2611"/>
    <cellStyle name="货币 2 11" xfId="2869"/>
    <cellStyle name="货币 2 2" xfId="3887"/>
    <cellStyle name="货币 2 2 10" xfId="2126"/>
    <cellStyle name="货币 2 2 2" xfId="1117"/>
    <cellStyle name="货币 2 2 2 2" xfId="3888"/>
    <cellStyle name="货币 2 2 2 2 2" xfId="3889"/>
    <cellStyle name="货币 2 2 2 2 2 2" xfId="3890"/>
    <cellStyle name="货币 2 2 2 2 3" xfId="3891"/>
    <cellStyle name="货币 2 2 2 2 3 2" xfId="3892"/>
    <cellStyle name="货币 2 2 2 2 4" xfId="3893"/>
    <cellStyle name="货币 2 2 2 2 4 2" xfId="3894"/>
    <cellStyle name="货币 2 2 2 2 5" xfId="3895"/>
    <cellStyle name="货币 2 2 2 3" xfId="3877"/>
    <cellStyle name="货币 2 2 2 3 2" xfId="1841"/>
    <cellStyle name="货币 2 2 2 3 2 2" xfId="3896"/>
    <cellStyle name="货币 2 2 2 3 3" xfId="3897"/>
    <cellStyle name="货币 2 2 2 3 3 2" xfId="3898"/>
    <cellStyle name="货币 2 2 2 3 4" xfId="3899"/>
    <cellStyle name="货币 2 2 2 4" xfId="3879"/>
    <cellStyle name="货币 2 2 2 4 2" xfId="3900"/>
    <cellStyle name="货币 2 2 2 4 2 2" xfId="955"/>
    <cellStyle name="货币 2 2 2 4 3" xfId="3901"/>
    <cellStyle name="货币 2 2 2 4 3 2" xfId="3902"/>
    <cellStyle name="货币 2 2 2 4 4" xfId="2739"/>
    <cellStyle name="货币 2 2 2 4 4 2" xfId="3903"/>
    <cellStyle name="货币 2 2 2 4 5" xfId="2675"/>
    <cellStyle name="货币 2 2 2 5" xfId="3663"/>
    <cellStyle name="货币 2 2 2 5 2" xfId="3904"/>
    <cellStyle name="货币 2 2 2 6" xfId="3905"/>
    <cellStyle name="货币 2 2 2 6 2" xfId="3906"/>
    <cellStyle name="货币 2 2 2 7" xfId="2365"/>
    <cellStyle name="货币 2 2 2 7 2" xfId="808"/>
    <cellStyle name="货币 2 2 2 8" xfId="1212"/>
    <cellStyle name="货币 2 2 3" xfId="3907"/>
    <cellStyle name="货币 2 2 3 2" xfId="3909"/>
    <cellStyle name="货币 2 2 3 2 2" xfId="274"/>
    <cellStyle name="货币 2 2 3 3" xfId="1903"/>
    <cellStyle name="货币 2 2 3 3 2" xfId="3628"/>
    <cellStyle name="货币 2 2 3 4" xfId="1132"/>
    <cellStyle name="货币 2 2 3 4 2" xfId="3911"/>
    <cellStyle name="货币 2 2 3 5" xfId="3665"/>
    <cellStyle name="货币 2 2 4" xfId="3912"/>
    <cellStyle name="货币 2 2 4 2" xfId="3862"/>
    <cellStyle name="货币 2 2 4 2 2" xfId="3672"/>
    <cellStyle name="货币 2 2 4 3" xfId="3914"/>
    <cellStyle name="货币 2 2 4 3 2" xfId="3677"/>
    <cellStyle name="货币 2 2 4 4" xfId="2576"/>
    <cellStyle name="货币 2 2 4 4 2" xfId="3684"/>
    <cellStyle name="货币 2 2 4 5" xfId="3915"/>
    <cellStyle name="货币 2 2 5" xfId="3916"/>
    <cellStyle name="货币 2 2 5 2" xfId="2443"/>
    <cellStyle name="货币 2 2 5 2 2" xfId="2447"/>
    <cellStyle name="货币 2 2 5 3" xfId="812"/>
    <cellStyle name="货币 2 2 5 3 2" xfId="2455"/>
    <cellStyle name="货币 2 2 5 4" xfId="2458"/>
    <cellStyle name="货币 2 2 6" xfId="3918"/>
    <cellStyle name="货币 2 2 6 2" xfId="2483"/>
    <cellStyle name="货币 2 2 6 2 2" xfId="2486"/>
    <cellStyle name="货币 2 2 6 3" xfId="2488"/>
    <cellStyle name="货币 2 2 6 3 2" xfId="3794"/>
    <cellStyle name="货币 2 2 6 4" xfId="3919"/>
    <cellStyle name="货币 2 2 6 4 2" xfId="3920"/>
    <cellStyle name="货币 2 2 6 5" xfId="1756"/>
    <cellStyle name="货币 2 2 7" xfId="2151"/>
    <cellStyle name="货币 2 2 7 2" xfId="2510"/>
    <cellStyle name="货币 2 2 8" xfId="3921"/>
    <cellStyle name="货币 2 2 8 2" xfId="2528"/>
    <cellStyle name="货币 2 2 9" xfId="3462"/>
    <cellStyle name="货币 2 2 9 2" xfId="3418"/>
    <cellStyle name="货币 2 3" xfId="2269"/>
    <cellStyle name="货币 2 3 2" xfId="3922"/>
    <cellStyle name="货币 2 3 2 2" xfId="3377"/>
    <cellStyle name="货币 2 3 2 2 2" xfId="3379"/>
    <cellStyle name="货币 2 3 2 3" xfId="3382"/>
    <cellStyle name="货币 2 3 2 3 2" xfId="2123"/>
    <cellStyle name="货币 2 3 2 4" xfId="3384"/>
    <cellStyle name="货币 2 3 2 4 2" xfId="3923"/>
    <cellStyle name="货币 2 3 2 5" xfId="2342"/>
    <cellStyle name="货币 2 3 3" xfId="2323"/>
    <cellStyle name="货币 2 3 3 2" xfId="504"/>
    <cellStyle name="货币 2 3 3 2 2" xfId="509"/>
    <cellStyle name="货币 2 3 3 3" xfId="131"/>
    <cellStyle name="货币 2 3 3 3 2" xfId="145"/>
    <cellStyle name="货币 2 3 3 4" xfId="535"/>
    <cellStyle name="货币 2 3 4" xfId="3924"/>
    <cellStyle name="货币 2 3 4 2" xfId="631"/>
    <cellStyle name="货币 2 3 4 2 2" xfId="635"/>
    <cellStyle name="货币 2 3 4 3" xfId="640"/>
    <cellStyle name="货币 2 3 4 3 2" xfId="644"/>
    <cellStyle name="货币 2 3 4 4" xfId="647"/>
    <cellStyle name="货币 2 3 4 4 2" xfId="649"/>
    <cellStyle name="货币 2 3 4 5" xfId="3412"/>
    <cellStyle name="货币 2 3 5" xfId="3926"/>
    <cellStyle name="货币 2 3 5 2" xfId="801"/>
    <cellStyle name="货币 2 3 6" xfId="1217"/>
    <cellStyle name="货币 2 3 6 2" xfId="3425"/>
    <cellStyle name="货币 2 3 7" xfId="3928"/>
    <cellStyle name="货币 2 3 7 2" xfId="2788"/>
    <cellStyle name="货币 2 3 8" xfId="3929"/>
    <cellStyle name="货币 2 4" xfId="3930"/>
    <cellStyle name="货币 2 4 2" xfId="3931"/>
    <cellStyle name="货币 2 4 2 2" xfId="3871"/>
    <cellStyle name="货币 2 4 3" xfId="3932"/>
    <cellStyle name="货币 2 4 3 2" xfId="948"/>
    <cellStyle name="货币 2 4 4" xfId="3934"/>
    <cellStyle name="货币 2 4 4 2" xfId="1065"/>
    <cellStyle name="货币 2 4 5" xfId="3936"/>
    <cellStyle name="货币 2 5" xfId="3937"/>
    <cellStyle name="货币 2 5 2" xfId="3938"/>
    <cellStyle name="货币 2 5 2 2" xfId="3939"/>
    <cellStyle name="货币 2 5 3" xfId="3940"/>
    <cellStyle name="货币 2 5 3 2" xfId="1225"/>
    <cellStyle name="货币 2 5 4" xfId="3942"/>
    <cellStyle name="货币 2 5 4 2" xfId="3944"/>
    <cellStyle name="货币 2 5 5" xfId="3945"/>
    <cellStyle name="货币 2 6" xfId="3216"/>
    <cellStyle name="货币 2 6 2" xfId="2584"/>
    <cellStyle name="货币 2 6 2 2" xfId="3946"/>
    <cellStyle name="货币 2 6 3" xfId="2586"/>
    <cellStyle name="货币 2 6 3 2" xfId="3947"/>
    <cellStyle name="货币 2 6 4" xfId="3948"/>
    <cellStyle name="货币 2 7" xfId="3218"/>
    <cellStyle name="货币 2 7 2" xfId="202"/>
    <cellStyle name="货币 2 7 2 2" xfId="373"/>
    <cellStyle name="货币 2 7 3" xfId="375"/>
    <cellStyle name="货币 2 7 3 2" xfId="378"/>
    <cellStyle name="货币 2 7 4" xfId="381"/>
    <cellStyle name="货币 2 7 4 2" xfId="3833"/>
    <cellStyle name="货币 2 7 5" xfId="3835"/>
    <cellStyle name="货币 2 8" xfId="3221"/>
    <cellStyle name="货币 2 8 2" xfId="393"/>
    <cellStyle name="货币 2 9" xfId="3949"/>
    <cellStyle name="货币 2 9 2" xfId="409"/>
    <cellStyle name="货币 3" xfId="1136"/>
    <cellStyle name="货币 3 10" xfId="3951"/>
    <cellStyle name="货币 3 2" xfId="3953"/>
    <cellStyle name="货币 3 2 2" xfId="3955"/>
    <cellStyle name="货币 3 2 2 2" xfId="3956"/>
    <cellStyle name="货币 3 2 2 2 2" xfId="3957"/>
    <cellStyle name="货币 3 2 2 3" xfId="3958"/>
    <cellStyle name="货币 3 2 2 3 2" xfId="3959"/>
    <cellStyle name="货币 3 2 2 4" xfId="3960"/>
    <cellStyle name="货币 3 2 2 4 2" xfId="3961"/>
    <cellStyle name="货币 3 2 2 5" xfId="3701"/>
    <cellStyle name="货币 3 2 3" xfId="3962"/>
    <cellStyle name="货币 3 2 3 2" xfId="3963"/>
    <cellStyle name="货币 3 2 3 2 2" xfId="3964"/>
    <cellStyle name="货币 3 2 3 3" xfId="1920"/>
    <cellStyle name="货币 3 2 3 3 2" xfId="673"/>
    <cellStyle name="货币 3 2 3 4" xfId="3965"/>
    <cellStyle name="货币 3 2 4" xfId="3966"/>
    <cellStyle name="货币 3 2 4 2" xfId="3967"/>
    <cellStyle name="货币 3 2 4 2 2" xfId="3968"/>
    <cellStyle name="货币 3 2 4 3" xfId="3969"/>
    <cellStyle name="货币 3 2 4 3 2" xfId="2148"/>
    <cellStyle name="货币 3 2 4 4" xfId="3970"/>
    <cellStyle name="货币 3 2 4 4 2" xfId="3002"/>
    <cellStyle name="货币 3 2 4 5" xfId="2426"/>
    <cellStyle name="货币 3 2 5" xfId="2432"/>
    <cellStyle name="货币 3 2 5 2" xfId="3971"/>
    <cellStyle name="货币 3 2 6" xfId="3972"/>
    <cellStyle name="货币 3 2 6 2" xfId="3973"/>
    <cellStyle name="货币 3 2 7" xfId="3007"/>
    <cellStyle name="货币 3 2 7 2" xfId="2859"/>
    <cellStyle name="货币 3 2 8" xfId="541"/>
    <cellStyle name="货币 3 3" xfId="3974"/>
    <cellStyle name="货币 3 3 2" xfId="3976"/>
    <cellStyle name="货币 3 3 2 2" xfId="3977"/>
    <cellStyle name="货币 3 3 3" xfId="3978"/>
    <cellStyle name="货币 3 3 3 2" xfId="3979"/>
    <cellStyle name="货币 3 3 4" xfId="3980"/>
    <cellStyle name="货币 3 3 4 2" xfId="1545"/>
    <cellStyle name="货币 3 3 5" xfId="3981"/>
    <cellStyle name="货币 3 4" xfId="3982"/>
    <cellStyle name="货币 3 4 2" xfId="1140"/>
    <cellStyle name="货币 3 4 2 2" xfId="2622"/>
    <cellStyle name="货币 3 4 3" xfId="3499"/>
    <cellStyle name="货币 3 4 3 2" xfId="1711"/>
    <cellStyle name="货币 3 4 4" xfId="3983"/>
    <cellStyle name="货币 3 4 4 2" xfId="3984"/>
    <cellStyle name="货币 3 4 5" xfId="3985"/>
    <cellStyle name="货币 3 5" xfId="3986"/>
    <cellStyle name="货币 3 5 2" xfId="3987"/>
    <cellStyle name="货币 3 5 2 2" xfId="2699"/>
    <cellStyle name="货币 3 5 3" xfId="3988"/>
    <cellStyle name="货币 3 5 3 2" xfId="3989"/>
    <cellStyle name="货币 3 5 4" xfId="3990"/>
    <cellStyle name="货币 3 6" xfId="1295"/>
    <cellStyle name="货币 3 6 2" xfId="2673"/>
    <cellStyle name="货币 3 6 2 2" xfId="2755"/>
    <cellStyle name="货币 3 6 3" xfId="1896"/>
    <cellStyle name="货币 3 6 3 2" xfId="1898"/>
    <cellStyle name="货币 3 6 4" xfId="1915"/>
    <cellStyle name="货币 3 6 4 2" xfId="1917"/>
    <cellStyle name="货币 3 6 5" xfId="1927"/>
    <cellStyle name="货币 3 7" xfId="3991"/>
    <cellStyle name="货币 3 7 2" xfId="3993"/>
    <cellStyle name="货币 3 8" xfId="3994"/>
    <cellStyle name="货币 3 8 2" xfId="3995"/>
    <cellStyle name="货币 3 9" xfId="3996"/>
    <cellStyle name="货币 3 9 2" xfId="3997"/>
    <cellStyle name="货币 4" xfId="2093"/>
    <cellStyle name="货币 4 10" xfId="3998"/>
    <cellStyle name="货币 4 2" xfId="3999"/>
    <cellStyle name="货币 4 2 2" xfId="4000"/>
    <cellStyle name="货币 4 2 2 2" xfId="4001"/>
    <cellStyle name="货币 4 2 2 2 2" xfId="4002"/>
    <cellStyle name="货币 4 2 2 3" xfId="2280"/>
    <cellStyle name="货币 4 2 2 3 2" xfId="4003"/>
    <cellStyle name="货币 4 2 2 4" xfId="913"/>
    <cellStyle name="货币 4 2 2 4 2" xfId="4004"/>
    <cellStyle name="货币 4 2 2 5" xfId="3788"/>
    <cellStyle name="货币 4 2 3" xfId="4005"/>
    <cellStyle name="货币 4 2 3 2" xfId="4006"/>
    <cellStyle name="货币 4 2 3 2 2" xfId="4007"/>
    <cellStyle name="货币 4 2 3 3" xfId="4008"/>
    <cellStyle name="货币 4 2 3 3 2" xfId="1083"/>
    <cellStyle name="货币 4 2 3 4" xfId="4009"/>
    <cellStyle name="货币 4 2 4" xfId="1391"/>
    <cellStyle name="货币 4 2 4 2" xfId="4010"/>
    <cellStyle name="货币 4 2 4 2 2" xfId="3490"/>
    <cellStyle name="货币 4 2 4 3" xfId="4011"/>
    <cellStyle name="货币 4 2 4 3 2" xfId="3443"/>
    <cellStyle name="货币 4 2 4 4" xfId="4012"/>
    <cellStyle name="货币 4 2 4 4 2" xfId="4013"/>
    <cellStyle name="货币 4 2 4 5" xfId="2479"/>
    <cellStyle name="货币 4 2 5" xfId="4014"/>
    <cellStyle name="货币 4 2 5 2" xfId="4015"/>
    <cellStyle name="货币 4 2 6" xfId="4016"/>
    <cellStyle name="货币 4 2 6 2" xfId="4017"/>
    <cellStyle name="货币 4 2 7" xfId="4018"/>
    <cellStyle name="货币 4 2 7 2" xfId="2922"/>
    <cellStyle name="货币 4 2 8" xfId="2302"/>
    <cellStyle name="货币 4 3" xfId="4019"/>
    <cellStyle name="货币 4 3 2" xfId="4020"/>
    <cellStyle name="货币 4 3 2 2" xfId="4021"/>
    <cellStyle name="货币 4 3 3" xfId="4022"/>
    <cellStyle name="货币 4 3 3 2" xfId="4023"/>
    <cellStyle name="货币 4 3 4" xfId="4024"/>
    <cellStyle name="货币 4 3 4 2" xfId="4025"/>
    <cellStyle name="货币 4 3 5" xfId="4026"/>
    <cellStyle name="货币 4 4" xfId="4027"/>
    <cellStyle name="货币 4 4 2" xfId="4028"/>
    <cellStyle name="货币 4 4 2 2" xfId="4029"/>
    <cellStyle name="货币 4 4 3" xfId="1272"/>
    <cellStyle name="货币 4 4 3 2" xfId="4030"/>
    <cellStyle name="货币 4 4 4" xfId="4031"/>
    <cellStyle name="货币 4 4 4 2" xfId="4032"/>
    <cellStyle name="货币 4 4 5" xfId="4033"/>
    <cellStyle name="货币 4 5" xfId="4034"/>
    <cellStyle name="货币 4 5 2" xfId="2647"/>
    <cellStyle name="货币 4 5 2 2" xfId="3481"/>
    <cellStyle name="货币 4 5 3" xfId="4035"/>
    <cellStyle name="货币 4 5 3 2" xfId="3485"/>
    <cellStyle name="货币 4 5 4" xfId="4036"/>
    <cellStyle name="货币 4 6" xfId="1300"/>
    <cellStyle name="货币 4 6 2" xfId="2663"/>
    <cellStyle name="货币 4 6 2 2" xfId="3518"/>
    <cellStyle name="货币 4 6 3" xfId="2007"/>
    <cellStyle name="货币 4 6 3 2" xfId="2011"/>
    <cellStyle name="货币 4 6 4" xfId="2028"/>
    <cellStyle name="货币 4 6 4 2" xfId="2030"/>
    <cellStyle name="货币 4 6 5" xfId="2036"/>
    <cellStyle name="货币 4 7" xfId="4037"/>
    <cellStyle name="货币 4 7 2" xfId="3391"/>
    <cellStyle name="货币 4 8" xfId="4038"/>
    <cellStyle name="货币 4 8 2" xfId="4039"/>
    <cellStyle name="货币 4 9" xfId="567"/>
    <cellStyle name="货币 4 9 2" xfId="4040"/>
    <cellStyle name="货币 5" xfId="2543"/>
    <cellStyle name="货币 5 2" xfId="4041"/>
    <cellStyle name="货币 5 2 2" xfId="1737"/>
    <cellStyle name="货币 5 3" xfId="4042"/>
    <cellStyle name="货币 5 3 2" xfId="1747"/>
    <cellStyle name="货币 5 4" xfId="4043"/>
    <cellStyle name="货币[0] 2" xfId="49"/>
    <cellStyle name="货币[0] 3" xfId="34"/>
    <cellStyle name="计算 2" xfId="4044"/>
    <cellStyle name="计算 2 2" xfId="4046"/>
    <cellStyle name="计算 2 2 2" xfId="4047"/>
    <cellStyle name="计算 2 2 2 2" xfId="4048"/>
    <cellStyle name="计算 2 2 2 2 2" xfId="4049"/>
    <cellStyle name="计算 2 2 2 3" xfId="2066"/>
    <cellStyle name="计算 2 2 3" xfId="2403"/>
    <cellStyle name="计算 2 2 3 2" xfId="4050"/>
    <cellStyle name="计算 2 2 4" xfId="836"/>
    <cellStyle name="计算 2 3" xfId="4051"/>
    <cellStyle name="计算 2 3 2" xfId="3179"/>
    <cellStyle name="计算 2 3 2 2" xfId="4052"/>
    <cellStyle name="计算 2 3 2 2 2" xfId="3950"/>
    <cellStyle name="计算 2 3 2 3" xfId="4053"/>
    <cellStyle name="计算 2 3 3" xfId="59"/>
    <cellStyle name="计算 2 3 3 2" xfId="4045"/>
    <cellStyle name="计算 2 3 4" xfId="4054"/>
    <cellStyle name="计算 2 3 5" xfId="4055"/>
    <cellStyle name="计算 2 4" xfId="395"/>
    <cellStyle name="计算 2 4 2" xfId="3183"/>
    <cellStyle name="计算 2 4 2 2" xfId="2827"/>
    <cellStyle name="计算 2 4 3" xfId="3186"/>
    <cellStyle name="计算 2 5" xfId="4056"/>
    <cellStyle name="计算 2 5 2" xfId="4057"/>
    <cellStyle name="计算 2 6" xfId="4058"/>
    <cellStyle name="计算 2 7" xfId="4059"/>
    <cellStyle name="计算 3" xfId="1870"/>
    <cellStyle name="计算 3 2" xfId="1873"/>
    <cellStyle name="计算 3 2 2" xfId="4060"/>
    <cellStyle name="计算 3 2 2 2" xfId="4061"/>
    <cellStyle name="计算 3 2 2 2 2" xfId="4062"/>
    <cellStyle name="计算 3 2 2 3" xfId="4063"/>
    <cellStyle name="计算 3 2 3" xfId="4064"/>
    <cellStyle name="计算 3 2 3 2" xfId="4065"/>
    <cellStyle name="计算 3 2 4" xfId="4066"/>
    <cellStyle name="计算 3 3" xfId="4067"/>
    <cellStyle name="计算 3 3 2" xfId="3192"/>
    <cellStyle name="计算 3 3 2 2" xfId="4068"/>
    <cellStyle name="计算 3 3 3" xfId="4069"/>
    <cellStyle name="计算 3 4" xfId="3838"/>
    <cellStyle name="计算 3 4 2" xfId="4070"/>
    <cellStyle name="计算 3 5" xfId="4071"/>
    <cellStyle name="计算 4" xfId="1875"/>
    <cellStyle name="计算 4 2" xfId="1877"/>
    <cellStyle name="计算 4 2 2" xfId="4072"/>
    <cellStyle name="计算 4 2 2 2" xfId="4073"/>
    <cellStyle name="计算 4 2 3" xfId="4074"/>
    <cellStyle name="计算 4 3" xfId="4075"/>
    <cellStyle name="计算 4 3 2" xfId="2026"/>
    <cellStyle name="计算 4 4" xfId="1318"/>
    <cellStyle name="计算 5" xfId="1881"/>
    <cellStyle name="计算 5 2" xfId="1884"/>
    <cellStyle name="计算 5 2 2" xfId="4076"/>
    <cellStyle name="计算 5 2 2 2" xfId="4077"/>
    <cellStyle name="计算 5 2 3" xfId="2999"/>
    <cellStyle name="计算 5 3" xfId="4078"/>
    <cellStyle name="计算 5 3 2" xfId="2056"/>
    <cellStyle name="计算 5 4" xfId="4079"/>
    <cellStyle name="计算 6" xfId="1044"/>
    <cellStyle name="计算 6 2" xfId="1887"/>
    <cellStyle name="计算 6 2 2" xfId="2997"/>
    <cellStyle name="计算 6 3" xfId="4080"/>
    <cellStyle name="计算 7" xfId="1304"/>
    <cellStyle name="计算 7 2" xfId="1889"/>
    <cellStyle name="计算 8" xfId="1891"/>
    <cellStyle name="计算 9" xfId="1961"/>
    <cellStyle name="检查单元格 2" xfId="804"/>
    <cellStyle name="检查单元格 2 2" xfId="3771"/>
    <cellStyle name="检查单元格 2 2 2" xfId="2792"/>
    <cellStyle name="检查单元格 2 2 2 2" xfId="2797"/>
    <cellStyle name="检查单元格 2 2 2 2 2" xfId="2802"/>
    <cellStyle name="检查单元格 2 2 2 3" xfId="2807"/>
    <cellStyle name="检查单元格 2 2 3" xfId="2682"/>
    <cellStyle name="检查单元格 2 2 3 2" xfId="2811"/>
    <cellStyle name="检查单元格 2 2 4" xfId="488"/>
    <cellStyle name="检查单元格 2 3" xfId="4081"/>
    <cellStyle name="检查单元格 2 3 2" xfId="2821"/>
    <cellStyle name="检查单元格 2 3 2 2" xfId="180"/>
    <cellStyle name="检查单元格 2 3 2 2 2" xfId="895"/>
    <cellStyle name="检查单元格 2 3 2 3" xfId="246"/>
    <cellStyle name="检查单元格 2 3 3" xfId="2825"/>
    <cellStyle name="检查单元格 2 3 3 2" xfId="704"/>
    <cellStyle name="检查单元格 2 3 4" xfId="496"/>
    <cellStyle name="检查单元格 2 3 5" xfId="3399"/>
    <cellStyle name="检查单元格 2 4" xfId="4082"/>
    <cellStyle name="检查单元格 2 4 2" xfId="2830"/>
    <cellStyle name="检查单元格 2 4 2 2" xfId="2832"/>
    <cellStyle name="检查单元格 2 4 3" xfId="2834"/>
    <cellStyle name="检查单元格 2 5" xfId="4083"/>
    <cellStyle name="检查单元格 2 5 2" xfId="2840"/>
    <cellStyle name="检查单元格 2 6" xfId="4084"/>
    <cellStyle name="检查单元格 2 7" xfId="975"/>
    <cellStyle name="检查单元格 3" xfId="3774"/>
    <cellStyle name="检查单元格 3 2" xfId="4085"/>
    <cellStyle name="检查单元格 3 2 2" xfId="2885"/>
    <cellStyle name="检查单元格 3 2 2 2" xfId="300"/>
    <cellStyle name="检查单元格 3 2 2 2 2" xfId="2887"/>
    <cellStyle name="检查单元格 3 2 2 3" xfId="2889"/>
    <cellStyle name="检查单元格 3 2 3" xfId="2891"/>
    <cellStyle name="检查单元格 3 2 3 2" xfId="2893"/>
    <cellStyle name="检查单元格 3 2 4" xfId="317"/>
    <cellStyle name="检查单元格 3 3" xfId="4086"/>
    <cellStyle name="检查单元格 3 3 2" xfId="2897"/>
    <cellStyle name="检查单元格 3 3 2 2" xfId="2900"/>
    <cellStyle name="检查单元格 3 3 3" xfId="2902"/>
    <cellStyle name="检查单元格 3 4" xfId="2060"/>
    <cellStyle name="检查单元格 3 4 2" xfId="2906"/>
    <cellStyle name="检查单元格 3 5" xfId="4087"/>
    <cellStyle name="检查单元格 4" xfId="4088"/>
    <cellStyle name="检查单元格 4 2" xfId="4089"/>
    <cellStyle name="检查单元格 4 2 2" xfId="2943"/>
    <cellStyle name="检查单元格 4 2 2 2" xfId="412"/>
    <cellStyle name="检查单元格 4 2 3" xfId="2948"/>
    <cellStyle name="检查单元格 4 3" xfId="3952"/>
    <cellStyle name="检查单元格 4 3 2" xfId="2958"/>
    <cellStyle name="检查单元格 4 4" xfId="4090"/>
    <cellStyle name="检查单元格 5" xfId="4091"/>
    <cellStyle name="检查单元格 5 2" xfId="2201"/>
    <cellStyle name="检查单元格 5 2 2" xfId="4092"/>
    <cellStyle name="检查单元格 5 2 2 2" xfId="4093"/>
    <cellStyle name="检查单元格 5 2 3" xfId="4094"/>
    <cellStyle name="检查单元格 5 3" xfId="4095"/>
    <cellStyle name="检查单元格 5 3 2" xfId="4097"/>
    <cellStyle name="检查单元格 5 4" xfId="2695"/>
    <cellStyle name="检查单元格 6" xfId="762"/>
    <cellStyle name="检查单元格 6 2" xfId="1409"/>
    <cellStyle name="检查单元格 6 2 2" xfId="4098"/>
    <cellStyle name="检查单元格 6 3" xfId="3025"/>
    <cellStyle name="检查单元格 7" xfId="3617"/>
    <cellStyle name="检查单元格 7 2" xfId="4099"/>
    <cellStyle name="检查单元格 8" xfId="1657"/>
    <cellStyle name="检查单元格 9" xfId="3619"/>
    <cellStyle name="解释性文本 2" xfId="2053"/>
    <cellStyle name="解释性文本 2 2" xfId="2055"/>
    <cellStyle name="解释性文本 2 2 2" xfId="2872"/>
    <cellStyle name="解释性文本 2 2 2 2" xfId="2874"/>
    <cellStyle name="解释性文本 2 2 3" xfId="2876"/>
    <cellStyle name="解释性文本 2 3" xfId="511"/>
    <cellStyle name="解释性文本 2 3 2" xfId="315"/>
    <cellStyle name="解释性文本 2 4" xfId="516"/>
    <cellStyle name="解释性文本 3" xfId="2058"/>
    <cellStyle name="解释性文本 3 2" xfId="4100"/>
    <cellStyle name="解释性文本 3 2 2" xfId="2936"/>
    <cellStyle name="解释性文本 3 2 2 2" xfId="529"/>
    <cellStyle name="解释性文本 3 2 3" xfId="2938"/>
    <cellStyle name="解释性文本 3 3" xfId="143"/>
    <cellStyle name="解释性文本 3 3 2" xfId="2951"/>
    <cellStyle name="解释性文本 3 4" xfId="2176"/>
    <cellStyle name="解释性文本 4" xfId="4101"/>
    <cellStyle name="解释性文本 4 2" xfId="4102"/>
    <cellStyle name="解释性文本 4 2 2" xfId="4103"/>
    <cellStyle name="解释性文本 4 3" xfId="386"/>
    <cellStyle name="解释性文本 5" xfId="3340"/>
    <cellStyle name="解释性文本 5 2" xfId="3342"/>
    <cellStyle name="解释性文本 5 2 2" xfId="728"/>
    <cellStyle name="解释性文本 5 3" xfId="1991"/>
    <cellStyle name="解释性文本 6" xfId="3347"/>
    <cellStyle name="解释性文本 6 2" xfId="1539"/>
    <cellStyle name="解释性文本 7" xfId="326"/>
    <cellStyle name="警告文本 2" xfId="3707"/>
    <cellStyle name="警告文本 2 2" xfId="708"/>
    <cellStyle name="警告文本 2 2 2" xfId="713"/>
    <cellStyle name="警告文本 2 2 2 2" xfId="4104"/>
    <cellStyle name="警告文本 2 2 3" xfId="4105"/>
    <cellStyle name="警告文本 2 3" xfId="259"/>
    <cellStyle name="警告文本 2 3 2" xfId="3880"/>
    <cellStyle name="警告文本 2 4" xfId="4106"/>
    <cellStyle name="警告文本 3" xfId="3710"/>
    <cellStyle name="警告文本 3 2" xfId="3712"/>
    <cellStyle name="警告文本 3 2 2" xfId="3883"/>
    <cellStyle name="警告文本 3 2 2 2" xfId="4107"/>
    <cellStyle name="警告文本 3 2 3" xfId="1607"/>
    <cellStyle name="警告文本 3 3" xfId="4108"/>
    <cellStyle name="警告文本 3 3 2" xfId="3385"/>
    <cellStyle name="警告文本 3 4" xfId="2468"/>
    <cellStyle name="警告文本 4" xfId="3714"/>
    <cellStyle name="警告文本 4 2" xfId="4109"/>
    <cellStyle name="警告文本 4 2 2" xfId="4110"/>
    <cellStyle name="警告文本 4 3" xfId="4111"/>
    <cellStyle name="警告文本 5" xfId="4112"/>
    <cellStyle name="警告文本 5 2" xfId="4113"/>
    <cellStyle name="警告文本 5 2 2" xfId="4114"/>
    <cellStyle name="警告文本 5 3" xfId="4115"/>
    <cellStyle name="警告文本 6" xfId="4116"/>
    <cellStyle name="警告文本 6 2" xfId="4117"/>
    <cellStyle name="警告文本 7" xfId="839"/>
    <cellStyle name="链接单元格 2" xfId="2741"/>
    <cellStyle name="链接单元格 2 2" xfId="3908"/>
    <cellStyle name="链接单元格 2 2 2" xfId="3910"/>
    <cellStyle name="链接单元格 2 2 2 2" xfId="273"/>
    <cellStyle name="链接单元格 2 2 3" xfId="1904"/>
    <cellStyle name="链接单元格 2 3" xfId="3913"/>
    <cellStyle name="链接单元格 2 3 2" xfId="3863"/>
    <cellStyle name="链接单元格 2 4" xfId="3917"/>
    <cellStyle name="链接单元格 3" xfId="4118"/>
    <cellStyle name="链接单元格 3 2" xfId="2324"/>
    <cellStyle name="链接单元格 3 2 2" xfId="505"/>
    <cellStyle name="链接单元格 3 2 2 2" xfId="512"/>
    <cellStyle name="链接单元格 3 2 3" xfId="130"/>
    <cellStyle name="链接单元格 3 3" xfId="3925"/>
    <cellStyle name="链接单元格 3 3 2" xfId="632"/>
    <cellStyle name="链接单元格 3 4" xfId="3927"/>
    <cellStyle name="链接单元格 4" xfId="4119"/>
    <cellStyle name="链接单元格 4 2" xfId="3933"/>
    <cellStyle name="链接单元格 4 2 2" xfId="949"/>
    <cellStyle name="链接单元格 4 3" xfId="3935"/>
    <cellStyle name="链接单元格 5" xfId="2362"/>
    <cellStyle name="链接单元格 5 2" xfId="3941"/>
    <cellStyle name="链接单元格 5 2 2" xfId="1226"/>
    <cellStyle name="链接单元格 5 3" xfId="3943"/>
    <cellStyle name="链接单元格 6" xfId="3321"/>
    <cellStyle name="链接单元格 6 2" xfId="2587"/>
    <cellStyle name="链接单元格 7" xfId="3830"/>
    <cellStyle name="霓付 [0]_laroux" xfId="3708"/>
    <cellStyle name="霓付_laroux" xfId="620"/>
    <cellStyle name="烹拳 [0]_laroux" xfId="451"/>
    <cellStyle name="烹拳_laroux" xfId="3271"/>
    <cellStyle name="普通_97-917" xfId="4120"/>
    <cellStyle name="千分位[0]_BT (2)" xfId="4121"/>
    <cellStyle name="千分位_97-917" xfId="2099"/>
    <cellStyle name="千位[0]_，" xfId="433"/>
    <cellStyle name="千位_，" xfId="4096"/>
    <cellStyle name="千位分隔 10" xfId="1058"/>
    <cellStyle name="千位分隔 11" xfId="701"/>
    <cellStyle name="千位分隔 2" xfId="4122"/>
    <cellStyle name="千位分隔 2 2" xfId="4123"/>
    <cellStyle name="千位分隔 2 2 2" xfId="4124"/>
    <cellStyle name="千位分隔 2 2 2 2" xfId="4125"/>
    <cellStyle name="千位分隔 2 2 2 2 2" xfId="4126"/>
    <cellStyle name="千位分隔 2 2 2 3" xfId="4127"/>
    <cellStyle name="千位分隔 2 2 2 3 2" xfId="4128"/>
    <cellStyle name="千位分隔 2 2 2 4" xfId="4129"/>
    <cellStyle name="千位分隔 2 2 2 4 2" xfId="4130"/>
    <cellStyle name="千位分隔 2 2 2 5" xfId="4131"/>
    <cellStyle name="千位分隔 2 2 2 5 2" xfId="4132"/>
    <cellStyle name="千位分隔 2 2 2 6" xfId="4133"/>
    <cellStyle name="千位分隔 2 2 3" xfId="4134"/>
    <cellStyle name="千位分隔 2 2 3 2" xfId="4135"/>
    <cellStyle name="千位分隔 2 2 3 2 2" xfId="4136"/>
    <cellStyle name="千位分隔 2 2 3 3" xfId="4137"/>
    <cellStyle name="千位分隔 2 2 3 3 2" xfId="4138"/>
    <cellStyle name="千位分隔 2 2 3 4" xfId="4139"/>
    <cellStyle name="千位分隔 2 2 3 5" xfId="4140"/>
    <cellStyle name="千位分隔 2 2 4" xfId="4141"/>
    <cellStyle name="千位分隔 2 2 4 2" xfId="85"/>
    <cellStyle name="千位分隔 2 2 4 2 2" xfId="4142"/>
    <cellStyle name="千位分隔 2 2 4 3" xfId="90"/>
    <cellStyle name="千位分隔 2 2 4 3 2" xfId="4144"/>
    <cellStyle name="千位分隔 2 2 4 4" xfId="97"/>
    <cellStyle name="千位分隔 2 2 4 4 2" xfId="4146"/>
    <cellStyle name="千位分隔 2 2 4 5" xfId="113"/>
    <cellStyle name="千位分隔 2 2 5" xfId="4148"/>
    <cellStyle name="千位分隔 2 2 5 2" xfId="4149"/>
    <cellStyle name="千位分隔 2 2 6" xfId="4150"/>
    <cellStyle name="千位分隔 2 2 6 2" xfId="4151"/>
    <cellStyle name="千位分隔 2 2 7" xfId="4152"/>
    <cellStyle name="千位分隔 2 2 7 2" xfId="4153"/>
    <cellStyle name="千位分隔 2 2 8" xfId="603"/>
    <cellStyle name="千位分隔 2 3" xfId="4154"/>
    <cellStyle name="千位分隔 2 3 2" xfId="4155"/>
    <cellStyle name="千位分隔 2 3 2 2" xfId="4156"/>
    <cellStyle name="千位分隔 2 3 3" xfId="4157"/>
    <cellStyle name="千位分隔 2 3 3 2" xfId="4158"/>
    <cellStyle name="千位分隔 2 3 4" xfId="4159"/>
    <cellStyle name="千位分隔 2 3 4 2" xfId="4160"/>
    <cellStyle name="千位分隔 2 3 5" xfId="4161"/>
    <cellStyle name="千位分隔 2 3 5 2" xfId="4162"/>
    <cellStyle name="千位分隔 2 3 6" xfId="4163"/>
    <cellStyle name="千位分隔 2 4" xfId="4164"/>
    <cellStyle name="千位分隔 2 4 2" xfId="4165"/>
    <cellStyle name="千位分隔 2 4 2 2" xfId="4166"/>
    <cellStyle name="千位分隔 2 4 3" xfId="4167"/>
    <cellStyle name="千位分隔 2 4 3 2" xfId="4168"/>
    <cellStyle name="千位分隔 2 4 4" xfId="4169"/>
    <cellStyle name="千位分隔 2 4 5" xfId="4170"/>
    <cellStyle name="千位分隔 2 5" xfId="4171"/>
    <cellStyle name="千位分隔 2 5 2" xfId="4172"/>
    <cellStyle name="千位分隔 2 5 2 2" xfId="4173"/>
    <cellStyle name="千位分隔 2 5 3" xfId="4174"/>
    <cellStyle name="千位分隔 2 5 3 2" xfId="4175"/>
    <cellStyle name="千位分隔 2 5 4" xfId="4176"/>
    <cellStyle name="千位分隔 2 5 4 2" xfId="4177"/>
    <cellStyle name="千位分隔 2 5 5" xfId="4178"/>
    <cellStyle name="千位分隔 2 6" xfId="4179"/>
    <cellStyle name="千位分隔 2 6 2" xfId="4180"/>
    <cellStyle name="千位分隔 2 7" xfId="4181"/>
    <cellStyle name="千位分隔 2 7 2" xfId="4182"/>
    <cellStyle name="千位分隔 2 8" xfId="4183"/>
    <cellStyle name="千位分隔 2 8 2" xfId="4184"/>
    <cellStyle name="千位分隔 2 9" xfId="4185"/>
    <cellStyle name="千位分隔 3" xfId="4186"/>
    <cellStyle name="千位分隔 3 10" xfId="4187"/>
    <cellStyle name="千位分隔 3 11" xfId="4188"/>
    <cellStyle name="千位分隔 3 2" xfId="4189"/>
    <cellStyle name="千位分隔 3 2 2" xfId="4190"/>
    <cellStyle name="千位分隔 3 2 2 2" xfId="4191"/>
    <cellStyle name="千位分隔 3 2 2 2 2" xfId="4193"/>
    <cellStyle name="千位分隔 3 2 2 3" xfId="4195"/>
    <cellStyle name="千位分隔 3 2 2 3 2" xfId="4197"/>
    <cellStyle name="千位分隔 3 2 2 4" xfId="4198"/>
    <cellStyle name="千位分隔 3 2 2 4 2" xfId="4200"/>
    <cellStyle name="千位分隔 3 2 2 5" xfId="4201"/>
    <cellStyle name="千位分隔 3 2 3" xfId="4202"/>
    <cellStyle name="千位分隔 3 2 3 2" xfId="4203"/>
    <cellStyle name="千位分隔 3 2 3 2 2" xfId="4205"/>
    <cellStyle name="千位分隔 3 2 3 3" xfId="4206"/>
    <cellStyle name="千位分隔 3 2 3 3 2" xfId="4207"/>
    <cellStyle name="千位分隔 3 2 3 4" xfId="3065"/>
    <cellStyle name="千位分隔 3 2 4" xfId="4208"/>
    <cellStyle name="千位分隔 3 2 4 2" xfId="4209"/>
    <cellStyle name="千位分隔 3 2 4 2 2" xfId="4210"/>
    <cellStyle name="千位分隔 3 2 4 3" xfId="4211"/>
    <cellStyle name="千位分隔 3 2 4 3 2" xfId="4212"/>
    <cellStyle name="千位分隔 3 2 4 4" xfId="3073"/>
    <cellStyle name="千位分隔 3 2 4 4 2" xfId="4213"/>
    <cellStyle name="千位分隔 3 2 4 5" xfId="4214"/>
    <cellStyle name="千位分隔 3 2 5" xfId="4215"/>
    <cellStyle name="千位分隔 3 2 5 2" xfId="4216"/>
    <cellStyle name="千位分隔 3 2 6" xfId="4217"/>
    <cellStyle name="千位分隔 3 2 6 2" xfId="4218"/>
    <cellStyle name="千位分隔 3 2 7" xfId="4219"/>
    <cellStyle name="千位分隔 3 2 7 2" xfId="4220"/>
    <cellStyle name="千位分隔 3 2 8" xfId="621"/>
    <cellStyle name="千位分隔 3 3" xfId="4221"/>
    <cellStyle name="千位分隔 3 3 2" xfId="4222"/>
    <cellStyle name="千位分隔 3 3 2 2" xfId="4223"/>
    <cellStyle name="千位分隔 3 3 3" xfId="4225"/>
    <cellStyle name="千位分隔 3 3 3 2" xfId="4226"/>
    <cellStyle name="千位分隔 3 3 4" xfId="4228"/>
    <cellStyle name="千位分隔 3 3 4 2" xfId="4229"/>
    <cellStyle name="千位分隔 3 3 5" xfId="4230"/>
    <cellStyle name="千位分隔 3 4" xfId="4231"/>
    <cellStyle name="千位分隔 3 4 2" xfId="4232"/>
    <cellStyle name="千位分隔 3 4 2 2" xfId="4234"/>
    <cellStyle name="千位分隔 3 4 3" xfId="4237"/>
    <cellStyle name="千位分隔 3 4 3 2" xfId="4239"/>
    <cellStyle name="千位分隔 3 4 4" xfId="4242"/>
    <cellStyle name="千位分隔 3 4 4 2" xfId="4244"/>
    <cellStyle name="千位分隔 3 4 5" xfId="4245"/>
    <cellStyle name="千位分隔 3 5" xfId="4247"/>
    <cellStyle name="千位分隔 3 5 2" xfId="4248"/>
    <cellStyle name="千位分隔 3 5 2 2" xfId="4249"/>
    <cellStyle name="千位分隔 3 5 3" xfId="4251"/>
    <cellStyle name="千位分隔 3 5 3 2" xfId="4252"/>
    <cellStyle name="千位分隔 3 5 4" xfId="4254"/>
    <cellStyle name="千位分隔 3 6" xfId="4255"/>
    <cellStyle name="千位分隔 3 6 2" xfId="4256"/>
    <cellStyle name="千位分隔 3 6 2 2" xfId="4257"/>
    <cellStyle name="千位分隔 3 6 3" xfId="4258"/>
    <cellStyle name="千位分隔 3 6 3 2" xfId="4259"/>
    <cellStyle name="千位分隔 3 6 4" xfId="4261"/>
    <cellStyle name="千位分隔 3 6 4 2" xfId="4262"/>
    <cellStyle name="千位分隔 3 6 5" xfId="4263"/>
    <cellStyle name="千位分隔 3 7" xfId="4264"/>
    <cellStyle name="千位分隔 3 7 2" xfId="4265"/>
    <cellStyle name="千位分隔 3 8" xfId="4266"/>
    <cellStyle name="千位分隔 3 8 2" xfId="4267"/>
    <cellStyle name="千位分隔 3 9" xfId="4268"/>
    <cellStyle name="千位分隔 3 9 2" xfId="4269"/>
    <cellStyle name="千位分隔 4" xfId="4270"/>
    <cellStyle name="千位分隔 4 10" xfId="4271"/>
    <cellStyle name="千位分隔 4 11" xfId="4955"/>
    <cellStyle name="千位分隔 4 2" xfId="4272"/>
    <cellStyle name="千位分隔 4 2 2" xfId="4273"/>
    <cellStyle name="千位分隔 4 2 2 2" xfId="4274"/>
    <cellStyle name="千位分隔 4 2 2 2 2" xfId="4275"/>
    <cellStyle name="千位分隔 4 2 2 3" xfId="4276"/>
    <cellStyle name="千位分隔 4 2 2 3 2" xfId="4277"/>
    <cellStyle name="千位分隔 4 2 2 4" xfId="4278"/>
    <cellStyle name="千位分隔 4 2 2 4 2" xfId="4279"/>
    <cellStyle name="千位分隔 4 2 2 5" xfId="4280"/>
    <cellStyle name="千位分隔 4 2 3" xfId="4281"/>
    <cellStyle name="千位分隔 4 2 3 2" xfId="2416"/>
    <cellStyle name="千位分隔 4 2 3 2 2" xfId="3796"/>
    <cellStyle name="千位分隔 4 2 3 3" xfId="1282"/>
    <cellStyle name="千位分隔 4 2 3 3 2" xfId="3799"/>
    <cellStyle name="千位分隔 4 2 3 4" xfId="3097"/>
    <cellStyle name="千位分隔 4 2 4" xfId="4282"/>
    <cellStyle name="千位分隔 4 2 4 2" xfId="4283"/>
    <cellStyle name="千位分隔 4 2 4 2 2" xfId="4284"/>
    <cellStyle name="千位分隔 4 2 4 3" xfId="4285"/>
    <cellStyle name="千位分隔 4 2 4 3 2" xfId="4286"/>
    <cellStyle name="千位分隔 4 2 4 4" xfId="3103"/>
    <cellStyle name="千位分隔 4 2 4 4 2" xfId="4288"/>
    <cellStyle name="千位分隔 4 2 4 5" xfId="4289"/>
    <cellStyle name="千位分隔 4 2 5" xfId="4290"/>
    <cellStyle name="千位分隔 4 2 5 2" xfId="4291"/>
    <cellStyle name="千位分隔 4 2 6" xfId="4292"/>
    <cellStyle name="千位分隔 4 2 6 2" xfId="4293"/>
    <cellStyle name="千位分隔 4 2 7" xfId="4294"/>
    <cellStyle name="千位分隔 4 2 7 2" xfId="4295"/>
    <cellStyle name="千位分隔 4 2 8" xfId="4296"/>
    <cellStyle name="千位分隔 4 3" xfId="4297"/>
    <cellStyle name="千位分隔 4 3 2" xfId="4298"/>
    <cellStyle name="千位分隔 4 3 2 2" xfId="4299"/>
    <cellStyle name="千位分隔 4 3 3" xfId="1933"/>
    <cellStyle name="千位分隔 4 3 3 2" xfId="157"/>
    <cellStyle name="千位分隔 4 3 4" xfId="4300"/>
    <cellStyle name="千位分隔 4 3 4 2" xfId="4301"/>
    <cellStyle name="千位分隔 4 3 5" xfId="4302"/>
    <cellStyle name="千位分隔 4 4" xfId="4303"/>
    <cellStyle name="千位分隔 4 4 2" xfId="4304"/>
    <cellStyle name="千位分隔 4 4 2 2" xfId="4305"/>
    <cellStyle name="千位分隔 4 4 3" xfId="4306"/>
    <cellStyle name="千位分隔 4 4 3 2" xfId="4307"/>
    <cellStyle name="千位分隔 4 4 4" xfId="3814"/>
    <cellStyle name="千位分隔 4 4 4 2" xfId="4308"/>
    <cellStyle name="千位分隔 4 4 5" xfId="4309"/>
    <cellStyle name="千位分隔 4 5" xfId="4310"/>
    <cellStyle name="千位分隔 4 5 2" xfId="4311"/>
    <cellStyle name="千位分隔 4 5 2 2" xfId="4312"/>
    <cellStyle name="千位分隔 4 5 3" xfId="4313"/>
    <cellStyle name="千位分隔 4 5 3 2" xfId="4314"/>
    <cellStyle name="千位分隔 4 5 4" xfId="4315"/>
    <cellStyle name="千位分隔 4 6" xfId="4316"/>
    <cellStyle name="千位分隔 4 6 2" xfId="4317"/>
    <cellStyle name="千位分隔 4 6 2 2" xfId="4318"/>
    <cellStyle name="千位分隔 4 6 3" xfId="4319"/>
    <cellStyle name="千位分隔 4 6 3 2" xfId="4320"/>
    <cellStyle name="千位分隔 4 6 4" xfId="4321"/>
    <cellStyle name="千位分隔 4 6 4 2" xfId="4322"/>
    <cellStyle name="千位分隔 4 6 5" xfId="4323"/>
    <cellStyle name="千位分隔 4 7" xfId="4324"/>
    <cellStyle name="千位分隔 4 7 2" xfId="4325"/>
    <cellStyle name="千位分隔 4 8" xfId="4326"/>
    <cellStyle name="千位分隔 4 8 2" xfId="4327"/>
    <cellStyle name="千位分隔 4 9" xfId="4328"/>
    <cellStyle name="千位分隔 4 9 2" xfId="4329"/>
    <cellStyle name="千位分隔 5" xfId="4330"/>
    <cellStyle name="千位分隔 5 2" xfId="4331"/>
    <cellStyle name="千位分隔 5 2 2" xfId="4332"/>
    <cellStyle name="千位分隔 5 3" xfId="4333"/>
    <cellStyle name="千位分隔 5 3 2" xfId="4334"/>
    <cellStyle name="千位分隔 5 4" xfId="4335"/>
    <cellStyle name="千位分隔 5 4 2" xfId="4336"/>
    <cellStyle name="千位分隔 5 5" xfId="4337"/>
    <cellStyle name="千位分隔 6" xfId="4338"/>
    <cellStyle name="千位分隔 6 2" xfId="4339"/>
    <cellStyle name="千位分隔 6 2 2" xfId="4340"/>
    <cellStyle name="千位分隔 6 3" xfId="4341"/>
    <cellStyle name="千位分隔 6 3 2" xfId="4342"/>
    <cellStyle name="千位分隔 6 4" xfId="4343"/>
    <cellStyle name="千位分隔 7" xfId="4344"/>
    <cellStyle name="千位分隔 7 2" xfId="4345"/>
    <cellStyle name="千位分隔 8" xfId="4346"/>
    <cellStyle name="千位分隔 8 2" xfId="4347"/>
    <cellStyle name="千位分隔 9" xfId="4348"/>
    <cellStyle name="千位分隔 9 2" xfId="4349"/>
    <cellStyle name="千位分隔[0] 2" xfId="4964"/>
    <cellStyle name="千位分隔[0] 3" xfId="4350"/>
    <cellStyle name="千位分隔[0] 6" xfId="4965"/>
    <cellStyle name="钎霖_laroux" xfId="4351"/>
    <cellStyle name="强调文字颜色 1 2" xfId="4352"/>
    <cellStyle name="强调文字颜色 1 2 2" xfId="4353"/>
    <cellStyle name="强调文字颜色 1 2 2 2" xfId="4354"/>
    <cellStyle name="强调文字颜色 1 2 2 2 2" xfId="4355"/>
    <cellStyle name="强调文字颜色 1 2 2 2 2 2" xfId="4356"/>
    <cellStyle name="强调文字颜色 1 2 2 2 3" xfId="4357"/>
    <cellStyle name="强调文字颜色 1 2 2 3" xfId="2766"/>
    <cellStyle name="强调文字颜色 1 2 2 3 2" xfId="4358"/>
    <cellStyle name="强调文字颜色 1 2 2 4" xfId="4359"/>
    <cellStyle name="强调文字颜色 1 2 3" xfId="4360"/>
    <cellStyle name="强调文字颜色 1 2 3 2" xfId="4361"/>
    <cellStyle name="强调文字颜色 1 2 3 2 2" xfId="3090"/>
    <cellStyle name="强调文字颜色 1 2 3 2 2 2" xfId="3094"/>
    <cellStyle name="强调文字颜色 1 2 3 2 3" xfId="3108"/>
    <cellStyle name="强调文字颜色 1 2 3 3" xfId="4362"/>
    <cellStyle name="强调文字颜色 1 2 3 3 2" xfId="3130"/>
    <cellStyle name="强调文字颜色 1 2 3 4" xfId="4363"/>
    <cellStyle name="强调文字颜色 1 2 3 5" xfId="4364"/>
    <cellStyle name="强调文字颜色 1 2 4" xfId="4365"/>
    <cellStyle name="强调文字颜色 1 2 4 2" xfId="4366"/>
    <cellStyle name="强调文字颜色 1 2 4 2 2" xfId="4367"/>
    <cellStyle name="强调文字颜色 1 2 4 3" xfId="4368"/>
    <cellStyle name="强调文字颜色 1 2 5" xfId="4369"/>
    <cellStyle name="强调文字颜色 1 2 5 2" xfId="4370"/>
    <cellStyle name="强调文字颜色 1 2 6" xfId="4371"/>
    <cellStyle name="强调文字颜色 1 2 7" xfId="4372"/>
    <cellStyle name="强调文字颜色 1 3" xfId="4373"/>
    <cellStyle name="强调文字颜色 1 3 2" xfId="4374"/>
    <cellStyle name="强调文字颜色 1 3 2 2" xfId="4375"/>
    <cellStyle name="强调文字颜色 1 3 2 2 2" xfId="3372"/>
    <cellStyle name="强调文字颜色 1 3 2 2 2 2" xfId="4376"/>
    <cellStyle name="强调文字颜色 1 3 2 2 3" xfId="4377"/>
    <cellStyle name="强调文字颜色 1 3 2 3" xfId="4378"/>
    <cellStyle name="强调文字颜色 1 3 2 3 2" xfId="4379"/>
    <cellStyle name="强调文字颜色 1 3 2 4" xfId="4380"/>
    <cellStyle name="强调文字颜色 1 3 3" xfId="2238"/>
    <cellStyle name="强调文字颜色 1 3 3 2" xfId="4381"/>
    <cellStyle name="强调文字颜色 1 3 3 2 2" xfId="463"/>
    <cellStyle name="强调文字颜色 1 3 3 3" xfId="4382"/>
    <cellStyle name="强调文字颜色 1 3 4" xfId="4383"/>
    <cellStyle name="强调文字颜色 1 3 4 2" xfId="4384"/>
    <cellStyle name="强调文字颜色 1 3 5" xfId="4385"/>
    <cellStyle name="强调文字颜色 1 4" xfId="4386"/>
    <cellStyle name="强调文字颜色 1 4 2" xfId="4387"/>
    <cellStyle name="强调文字颜色 1 4 2 2" xfId="4388"/>
    <cellStyle name="强调文字颜色 1 4 2 2 2" xfId="4389"/>
    <cellStyle name="强调文字颜色 1 4 2 3" xfId="4390"/>
    <cellStyle name="强调文字颜色 1 4 3" xfId="4391"/>
    <cellStyle name="强调文字颜色 1 4 3 2" xfId="4392"/>
    <cellStyle name="强调文字颜色 1 4 4" xfId="4393"/>
    <cellStyle name="强调文字颜色 1 5" xfId="4394"/>
    <cellStyle name="强调文字颜色 1 5 2" xfId="4395"/>
    <cellStyle name="强调文字颜色 1 5 2 2" xfId="4396"/>
    <cellStyle name="强调文字颜色 1 5 2 2 2" xfId="4397"/>
    <cellStyle name="强调文字颜色 1 5 2 3" xfId="4398"/>
    <cellStyle name="强调文字颜色 1 5 3" xfId="4399"/>
    <cellStyle name="强调文字颜色 1 5 3 2" xfId="4400"/>
    <cellStyle name="强调文字颜色 1 5 4" xfId="4401"/>
    <cellStyle name="强调文字颜色 1 6" xfId="4402"/>
    <cellStyle name="强调文字颜色 1 6 2" xfId="4403"/>
    <cellStyle name="强调文字颜色 1 6 2 2" xfId="4404"/>
    <cellStyle name="强调文字颜色 1 6 3" xfId="4405"/>
    <cellStyle name="强调文字颜色 1 7" xfId="4406"/>
    <cellStyle name="强调文字颜色 1 7 2" xfId="4407"/>
    <cellStyle name="强调文字颜色 1 8" xfId="4408"/>
    <cellStyle name="强调文字颜色 1 9" xfId="4409"/>
    <cellStyle name="强调文字颜色 2 2" xfId="4410"/>
    <cellStyle name="强调文字颜色 2 2 2" xfId="4411"/>
    <cellStyle name="强调文字颜色 2 2 2 2" xfId="1339"/>
    <cellStyle name="强调文字颜色 2 2 2 2 2" xfId="1341"/>
    <cellStyle name="强调文字颜色 2 2 2 2 2 2" xfId="1343"/>
    <cellStyle name="强调文字颜色 2 2 2 2 3" xfId="1353"/>
    <cellStyle name="强调文字颜色 2 2 2 3" xfId="1143"/>
    <cellStyle name="强调文字颜色 2 2 2 3 2" xfId="1146"/>
    <cellStyle name="强调文字颜色 2 2 2 4" xfId="1150"/>
    <cellStyle name="强调文字颜色 2 2 3" xfId="4412"/>
    <cellStyle name="强调文字颜色 2 2 3 2" xfId="1435"/>
    <cellStyle name="强调文字颜色 2 2 3 2 2" xfId="1437"/>
    <cellStyle name="强调文字颜色 2 2 3 2 2 2" xfId="1441"/>
    <cellStyle name="强调文字颜色 2 2 3 2 3" xfId="1450"/>
    <cellStyle name="强调文字颜色 2 2 3 3" xfId="1158"/>
    <cellStyle name="强调文字颜色 2 2 3 3 2" xfId="53"/>
    <cellStyle name="强调文字颜色 2 2 3 4" xfId="1476"/>
    <cellStyle name="强调文字颜色 2 2 3 5" xfId="175"/>
    <cellStyle name="强调文字颜色 2 2 4" xfId="4413"/>
    <cellStyle name="强调文字颜色 2 2 4 2" xfId="1551"/>
    <cellStyle name="强调文字颜色 2 2 4 2 2" xfId="1554"/>
    <cellStyle name="强调文字颜色 2 2 4 3" xfId="1162"/>
    <cellStyle name="强调文字颜色 2 2 5" xfId="4414"/>
    <cellStyle name="强调文字颜色 2 2 5 2" xfId="1658"/>
    <cellStyle name="强调文字颜色 2 2 6" xfId="4415"/>
    <cellStyle name="强调文字颜色 2 2 7" xfId="4416"/>
    <cellStyle name="强调文字颜色 2 3" xfId="4417"/>
    <cellStyle name="强调文字颜色 2 3 2" xfId="4418"/>
    <cellStyle name="强调文字颜色 2 3 2 2" xfId="4419"/>
    <cellStyle name="强调文字颜色 2 3 2 2 2" xfId="4420"/>
    <cellStyle name="强调文字颜色 2 3 2 2 2 2" xfId="4421"/>
    <cellStyle name="强调文字颜色 2 3 2 2 3" xfId="4422"/>
    <cellStyle name="强调文字颜色 2 3 2 3" xfId="4423"/>
    <cellStyle name="强调文字颜色 2 3 2 3 2" xfId="4424"/>
    <cellStyle name="强调文字颜色 2 3 2 4" xfId="4425"/>
    <cellStyle name="强调文字颜色 2 3 3" xfId="4426"/>
    <cellStyle name="强调文字颜色 2 3 3 2" xfId="4427"/>
    <cellStyle name="强调文字颜色 2 3 3 2 2" xfId="4428"/>
    <cellStyle name="强调文字颜色 2 3 3 3" xfId="4429"/>
    <cellStyle name="强调文字颜色 2 3 4" xfId="4430"/>
    <cellStyle name="强调文字颜色 2 3 4 2" xfId="4431"/>
    <cellStyle name="强调文字颜色 2 3 5" xfId="4432"/>
    <cellStyle name="强调文字颜色 2 4" xfId="4433"/>
    <cellStyle name="强调文字颜色 2 4 2" xfId="4434"/>
    <cellStyle name="强调文字颜色 2 4 2 2" xfId="4435"/>
    <cellStyle name="强调文字颜色 2 4 2 2 2" xfId="4436"/>
    <cellStyle name="强调文字颜色 2 4 2 3" xfId="4437"/>
    <cellStyle name="强调文字颜色 2 4 3" xfId="4438"/>
    <cellStyle name="强调文字颜色 2 4 3 2" xfId="4439"/>
    <cellStyle name="强调文字颜色 2 4 4" xfId="4440"/>
    <cellStyle name="强调文字颜色 2 5" xfId="4441"/>
    <cellStyle name="强调文字颜色 2 5 2" xfId="4442"/>
    <cellStyle name="强调文字颜色 2 5 2 2" xfId="4443"/>
    <cellStyle name="强调文字颜色 2 5 2 2 2" xfId="4444"/>
    <cellStyle name="强调文字颜色 2 5 2 3" xfId="4445"/>
    <cellStyle name="强调文字颜色 2 5 3" xfId="4446"/>
    <cellStyle name="强调文字颜色 2 5 3 2" xfId="4447"/>
    <cellStyle name="强调文字颜色 2 5 4" xfId="4448"/>
    <cellStyle name="强调文字颜色 2 6" xfId="4449"/>
    <cellStyle name="强调文字颜色 2 6 2" xfId="4450"/>
    <cellStyle name="强调文字颜色 2 6 2 2" xfId="4451"/>
    <cellStyle name="强调文字颜色 2 6 3" xfId="4452"/>
    <cellStyle name="强调文字颜色 2 7" xfId="4453"/>
    <cellStyle name="强调文字颜色 2 7 2" xfId="4454"/>
    <cellStyle name="强调文字颜色 2 8" xfId="4455"/>
    <cellStyle name="强调文字颜色 2 9" xfId="4456"/>
    <cellStyle name="强调文字颜色 3 2" xfId="4143"/>
    <cellStyle name="强调文字颜色 3 2 2" xfId="4457"/>
    <cellStyle name="强调文字颜色 3 2 2 2" xfId="4458"/>
    <cellStyle name="强调文字颜色 3 2 2 2 2" xfId="4459"/>
    <cellStyle name="强调文字颜色 3 2 2 2 2 2" xfId="4460"/>
    <cellStyle name="强调文字颜色 3 2 2 2 3" xfId="4461"/>
    <cellStyle name="强调文字颜色 3 2 2 3" xfId="4462"/>
    <cellStyle name="强调文字颜色 3 2 2 3 2" xfId="4463"/>
    <cellStyle name="强调文字颜色 3 2 2 4" xfId="4464"/>
    <cellStyle name="强调文字颜色 3 2 3" xfId="4465"/>
    <cellStyle name="强调文字颜色 3 2 3 2" xfId="4466"/>
    <cellStyle name="强调文字颜色 3 2 3 2 2" xfId="4467"/>
    <cellStyle name="强调文字颜色 3 2 3 2 2 2" xfId="4468"/>
    <cellStyle name="强调文字颜色 3 2 3 2 3" xfId="4469"/>
    <cellStyle name="强调文字颜色 3 2 3 3" xfId="4470"/>
    <cellStyle name="强调文字颜色 3 2 3 3 2" xfId="4471"/>
    <cellStyle name="强调文字颜色 3 2 3 4" xfId="4472"/>
    <cellStyle name="强调文字颜色 3 2 3 5" xfId="4473"/>
    <cellStyle name="强调文字颜色 3 2 4" xfId="4474"/>
    <cellStyle name="强调文字颜色 3 2 4 2" xfId="4475"/>
    <cellStyle name="强调文字颜色 3 2 4 2 2" xfId="4476"/>
    <cellStyle name="强调文字颜色 3 2 4 3" xfId="4477"/>
    <cellStyle name="强调文字颜色 3 2 5" xfId="4192"/>
    <cellStyle name="强调文字颜色 3 2 5 2" xfId="4194"/>
    <cellStyle name="强调文字颜色 3 2 6" xfId="4196"/>
    <cellStyle name="强调文字颜色 3 2 7" xfId="4199"/>
    <cellStyle name="强调文字颜色 3 3" xfId="4478"/>
    <cellStyle name="强调文字颜色 3 3 2" xfId="4479"/>
    <cellStyle name="强调文字颜色 3 3 2 2" xfId="4480"/>
    <cellStyle name="强调文字颜色 3 3 2 2 2" xfId="4481"/>
    <cellStyle name="强调文字颜色 3 3 2 2 2 2" xfId="4482"/>
    <cellStyle name="强调文字颜色 3 3 2 2 3" xfId="4483"/>
    <cellStyle name="强调文字颜色 3 3 2 3" xfId="4484"/>
    <cellStyle name="强调文字颜色 3 3 2 3 2" xfId="4485"/>
    <cellStyle name="强调文字颜色 3 3 2 4" xfId="4486"/>
    <cellStyle name="强调文字颜色 3 3 3" xfId="4487"/>
    <cellStyle name="强调文字颜色 3 3 3 2" xfId="4488"/>
    <cellStyle name="强调文字颜色 3 3 3 2 2" xfId="4489"/>
    <cellStyle name="强调文字颜色 3 3 3 3" xfId="4490"/>
    <cellStyle name="强调文字颜色 3 3 4" xfId="4491"/>
    <cellStyle name="强调文字颜色 3 3 4 2" xfId="4492"/>
    <cellStyle name="强调文字颜色 3 3 5" xfId="4204"/>
    <cellStyle name="强调文字颜色 3 4" xfId="4493"/>
    <cellStyle name="强调文字颜色 3 4 2" xfId="4494"/>
    <cellStyle name="强调文字颜色 3 4 2 2" xfId="4495"/>
    <cellStyle name="强调文字颜色 3 4 2 2 2" xfId="4496"/>
    <cellStyle name="强调文字颜色 3 4 2 3" xfId="1386"/>
    <cellStyle name="强调文字颜色 3 4 3" xfId="4497"/>
    <cellStyle name="强调文字颜色 3 4 3 2" xfId="4498"/>
    <cellStyle name="强调文字颜色 3 4 4" xfId="4499"/>
    <cellStyle name="强调文字颜色 3 5" xfId="4500"/>
    <cellStyle name="强调文字颜色 3 5 2" xfId="4501"/>
    <cellStyle name="强调文字颜色 3 5 2 2" xfId="4502"/>
    <cellStyle name="强调文字颜色 3 5 2 2 2" xfId="4503"/>
    <cellStyle name="强调文字颜色 3 5 2 3" xfId="4504"/>
    <cellStyle name="强调文字颜色 3 5 3" xfId="4505"/>
    <cellStyle name="强调文字颜色 3 5 3 2" xfId="4506"/>
    <cellStyle name="强调文字颜色 3 5 4" xfId="4507"/>
    <cellStyle name="强调文字颜色 3 6" xfId="4508"/>
    <cellStyle name="强调文字颜色 3 6 2" xfId="4509"/>
    <cellStyle name="强调文字颜色 3 6 2 2" xfId="4510"/>
    <cellStyle name="强调文字颜色 3 6 3" xfId="4511"/>
    <cellStyle name="强调文字颜色 3 7" xfId="4512"/>
    <cellStyle name="强调文字颜色 3 7 2" xfId="4513"/>
    <cellStyle name="强调文字颜色 3 8" xfId="4514"/>
    <cellStyle name="强调文字颜色 3 9" xfId="4515"/>
    <cellStyle name="强调文字颜色 4 2" xfId="4145"/>
    <cellStyle name="强调文字颜色 4 2 2" xfId="4516"/>
    <cellStyle name="强调文字颜色 4 2 2 2" xfId="4517"/>
    <cellStyle name="强调文字颜色 4 2 2 2 2" xfId="4518"/>
    <cellStyle name="强调文字颜色 4 2 2 2 2 2" xfId="4519"/>
    <cellStyle name="强调文字颜色 4 2 2 2 3" xfId="4520"/>
    <cellStyle name="强调文字颜色 4 2 2 3" xfId="4521"/>
    <cellStyle name="强调文字颜色 4 2 2 3 2" xfId="1000"/>
    <cellStyle name="强调文字颜色 4 2 2 4" xfId="4522"/>
    <cellStyle name="强调文字颜色 4 2 3" xfId="4523"/>
    <cellStyle name="强调文字颜色 4 2 3 2" xfId="1020"/>
    <cellStyle name="强调文字颜色 4 2 3 2 2" xfId="720"/>
    <cellStyle name="强调文字颜色 4 2 3 2 2 2" xfId="723"/>
    <cellStyle name="强调文字颜色 4 2 3 2 3" xfId="345"/>
    <cellStyle name="强调文字颜色 4 2 3 3" xfId="1023"/>
    <cellStyle name="强调文字颜色 4 2 3 3 2" xfId="1290"/>
    <cellStyle name="强调文字颜色 4 2 3 4" xfId="1305"/>
    <cellStyle name="强调文字颜色 4 2 3 5" xfId="4524"/>
    <cellStyle name="强调文字颜色 4 2 4" xfId="4525"/>
    <cellStyle name="强调文字颜色 4 2 4 2" xfId="4526"/>
    <cellStyle name="强调文字颜色 4 2 4 2 2" xfId="4527"/>
    <cellStyle name="强调文字颜色 4 2 4 3" xfId="4528"/>
    <cellStyle name="强调文字颜色 4 2 5" xfId="4224"/>
    <cellStyle name="强调文字颜色 4 2 5 2" xfId="4529"/>
    <cellStyle name="强调文字颜色 4 2 6" xfId="4530"/>
    <cellStyle name="强调文字颜色 4 2 7" xfId="4531"/>
    <cellStyle name="强调文字颜色 4 3" xfId="4532"/>
    <cellStyle name="强调文字颜色 4 3 2" xfId="4533"/>
    <cellStyle name="强调文字颜色 4 3 2 2" xfId="4534"/>
    <cellStyle name="强调文字颜色 4 3 2 2 2" xfId="4535"/>
    <cellStyle name="强调文字颜色 4 3 2 2 2 2" xfId="4536"/>
    <cellStyle name="强调文字颜色 4 3 2 2 3" xfId="4537"/>
    <cellStyle name="强调文字颜色 4 3 2 3" xfId="4538"/>
    <cellStyle name="强调文字颜色 4 3 2 3 2" xfId="4539"/>
    <cellStyle name="强调文字颜色 4 3 2 4" xfId="4540"/>
    <cellStyle name="强调文字颜色 4 3 3" xfId="4541"/>
    <cellStyle name="强调文字颜色 4 3 3 2" xfId="4542"/>
    <cellStyle name="强调文字颜色 4 3 3 2 2" xfId="4543"/>
    <cellStyle name="强调文字颜色 4 3 3 3" xfId="4544"/>
    <cellStyle name="强调文字颜色 4 3 4" xfId="4545"/>
    <cellStyle name="强调文字颜色 4 3 4 2" xfId="4546"/>
    <cellStyle name="强调文字颜色 4 3 5" xfId="4227"/>
    <cellStyle name="强调文字颜色 4 4" xfId="4547"/>
    <cellStyle name="强调文字颜色 4 4 2" xfId="4548"/>
    <cellStyle name="强调文字颜色 4 4 2 2" xfId="4549"/>
    <cellStyle name="强调文字颜色 4 4 2 2 2" xfId="4550"/>
    <cellStyle name="强调文字颜色 4 4 2 3" xfId="4551"/>
    <cellStyle name="强调文字颜色 4 4 3" xfId="4552"/>
    <cellStyle name="强调文字颜色 4 4 3 2" xfId="4553"/>
    <cellStyle name="强调文字颜色 4 4 4" xfId="4554"/>
    <cellStyle name="强调文字颜色 4 5" xfId="4555"/>
    <cellStyle name="强调文字颜色 4 5 2" xfId="4556"/>
    <cellStyle name="强调文字颜色 4 5 2 2" xfId="4557"/>
    <cellStyle name="强调文字颜色 4 5 2 2 2" xfId="4558"/>
    <cellStyle name="强调文字颜色 4 5 2 3" xfId="4559"/>
    <cellStyle name="强调文字颜色 4 5 3" xfId="4560"/>
    <cellStyle name="强调文字颜色 4 5 3 2" xfId="4561"/>
    <cellStyle name="强调文字颜色 4 5 4" xfId="4562"/>
    <cellStyle name="强调文字颜色 4 6" xfId="4563"/>
    <cellStyle name="强调文字颜色 4 6 2" xfId="4564"/>
    <cellStyle name="强调文字颜色 4 6 2 2" xfId="4565"/>
    <cellStyle name="强调文字颜色 4 6 3" xfId="4566"/>
    <cellStyle name="强调文字颜色 4 7" xfId="4567"/>
    <cellStyle name="强调文字颜色 4 7 2" xfId="4568"/>
    <cellStyle name="强调文字颜色 4 8" xfId="4569"/>
    <cellStyle name="强调文字颜色 4 9" xfId="4570"/>
    <cellStyle name="强调文字颜色 5 2" xfId="4147"/>
    <cellStyle name="强调文字颜色 5 2 2" xfId="4571"/>
    <cellStyle name="强调文字颜色 5 2 2 2" xfId="4572"/>
    <cellStyle name="强调文字颜色 5 2 2 2 2" xfId="4573"/>
    <cellStyle name="强调文字颜色 5 2 2 2 2 2" xfId="4574"/>
    <cellStyle name="强调文字颜色 5 2 2 2 3" xfId="4575"/>
    <cellStyle name="强调文字颜色 5 2 2 3" xfId="4576"/>
    <cellStyle name="强调文字颜色 5 2 2 3 2" xfId="4577"/>
    <cellStyle name="强调文字颜色 5 2 2 4" xfId="4578"/>
    <cellStyle name="强调文字颜色 5 2 3" xfId="3010"/>
    <cellStyle name="强调文字颜色 5 2 3 2" xfId="4579"/>
    <cellStyle name="强调文字颜色 5 2 3 2 2" xfId="4580"/>
    <cellStyle name="强调文字颜色 5 2 3 2 2 2" xfId="4581"/>
    <cellStyle name="强调文字颜色 5 2 3 2 3" xfId="4582"/>
    <cellStyle name="强调文字颜色 5 2 3 3" xfId="4583"/>
    <cellStyle name="强调文字颜色 5 2 3 3 2" xfId="4584"/>
    <cellStyle name="强调文字颜色 5 2 3 4" xfId="4585"/>
    <cellStyle name="强调文字颜色 5 2 3 5" xfId="4586"/>
    <cellStyle name="强调文字颜色 5 2 4" xfId="4587"/>
    <cellStyle name="强调文字颜色 5 2 4 2" xfId="4588"/>
    <cellStyle name="强调文字颜色 5 2 4 2 2" xfId="4589"/>
    <cellStyle name="强调文字颜色 5 2 4 3" xfId="4590"/>
    <cellStyle name="强调文字颜色 5 2 5" xfId="4235"/>
    <cellStyle name="强调文字颜色 5 2 5 2" xfId="4591"/>
    <cellStyle name="强调文字颜色 5 2 6" xfId="4593"/>
    <cellStyle name="强调文字颜色 5 2 7" xfId="4595"/>
    <cellStyle name="强调文字颜色 5 3" xfId="4596"/>
    <cellStyle name="强调文字颜色 5 3 2" xfId="4597"/>
    <cellStyle name="强调文字颜色 5 3 2 2" xfId="4598"/>
    <cellStyle name="强调文字颜色 5 3 2 2 2" xfId="4599"/>
    <cellStyle name="强调文字颜色 5 3 2 2 2 2" xfId="4600"/>
    <cellStyle name="强调文字颜色 5 3 2 2 3" xfId="4601"/>
    <cellStyle name="强调文字颜色 5 3 2 3" xfId="4602"/>
    <cellStyle name="强调文字颜色 5 3 2 3 2" xfId="3773"/>
    <cellStyle name="强调文字颜色 5 3 2 4" xfId="4603"/>
    <cellStyle name="强调文字颜色 5 3 3" xfId="4604"/>
    <cellStyle name="强调文字颜色 5 3 3 2" xfId="4605"/>
    <cellStyle name="强调文字颜色 5 3 3 2 2" xfId="4606"/>
    <cellStyle name="强调文字颜色 5 3 3 3" xfId="4607"/>
    <cellStyle name="强调文字颜色 5 3 4" xfId="4608"/>
    <cellStyle name="强调文字颜色 5 3 4 2" xfId="4609"/>
    <cellStyle name="强调文字颜色 5 3 5" xfId="4240"/>
    <cellStyle name="强调文字颜色 5 4" xfId="4610"/>
    <cellStyle name="强调文字颜色 5 4 2" xfId="4611"/>
    <cellStyle name="强调文字颜色 5 4 2 2" xfId="4612"/>
    <cellStyle name="强调文字颜色 5 4 2 2 2" xfId="4613"/>
    <cellStyle name="强调文字颜色 5 4 2 3" xfId="4614"/>
    <cellStyle name="强调文字颜色 5 4 3" xfId="4615"/>
    <cellStyle name="强调文字颜色 5 4 3 2" xfId="4616"/>
    <cellStyle name="强调文字颜色 5 4 4" xfId="4617"/>
    <cellStyle name="强调文字颜色 5 5" xfId="4618"/>
    <cellStyle name="强调文字颜色 5 5 2" xfId="2406"/>
    <cellStyle name="强调文字颜色 5 5 2 2" xfId="4619"/>
    <cellStyle name="强调文字颜色 5 5 2 2 2" xfId="4620"/>
    <cellStyle name="强调文字颜色 5 5 2 3" xfId="4621"/>
    <cellStyle name="强调文字颜色 5 5 3" xfId="4622"/>
    <cellStyle name="强调文字颜色 5 5 3 2" xfId="4623"/>
    <cellStyle name="强调文字颜色 5 5 4" xfId="4624"/>
    <cellStyle name="强调文字颜色 5 6" xfId="4625"/>
    <cellStyle name="强调文字颜色 5 6 2" xfId="4626"/>
    <cellStyle name="强调文字颜色 5 6 2 2" xfId="4627"/>
    <cellStyle name="强调文字颜色 5 6 3" xfId="4628"/>
    <cellStyle name="强调文字颜色 5 7" xfId="2501"/>
    <cellStyle name="强调文字颜色 5 7 2" xfId="4629"/>
    <cellStyle name="强调文字颜色 5 8" xfId="4630"/>
    <cellStyle name="强调文字颜色 5 9" xfId="4631"/>
    <cellStyle name="强调文字颜色 6 2" xfId="4632"/>
    <cellStyle name="强调文字颜色 6 2 2" xfId="4633"/>
    <cellStyle name="强调文字颜色 6 2 2 2" xfId="4634"/>
    <cellStyle name="强调文字颜色 6 2 2 2 2" xfId="4635"/>
    <cellStyle name="强调文字颜色 6 2 2 2 2 2" xfId="4636"/>
    <cellStyle name="强调文字颜色 6 2 2 2 3" xfId="4637"/>
    <cellStyle name="强调文字颜色 6 2 2 3" xfId="4638"/>
    <cellStyle name="强调文字颜色 6 2 2 3 2" xfId="4639"/>
    <cellStyle name="强调文字颜色 6 2 2 4" xfId="4640"/>
    <cellStyle name="强调文字颜色 6 2 3" xfId="4641"/>
    <cellStyle name="强调文字颜色 6 2 3 2" xfId="4642"/>
    <cellStyle name="强调文字颜色 6 2 3 2 2" xfId="4643"/>
    <cellStyle name="强调文字颜色 6 2 3 2 2 2" xfId="4644"/>
    <cellStyle name="强调文字颜色 6 2 3 2 3" xfId="4645"/>
    <cellStyle name="强调文字颜色 6 2 3 3" xfId="4646"/>
    <cellStyle name="强调文字颜色 6 2 3 3 2" xfId="4647"/>
    <cellStyle name="强调文字颜色 6 2 3 4" xfId="4648"/>
    <cellStyle name="强调文字颜色 6 2 3 5" xfId="4649"/>
    <cellStyle name="强调文字颜色 6 2 4" xfId="4650"/>
    <cellStyle name="强调文字颜色 6 2 4 2" xfId="4651"/>
    <cellStyle name="强调文字颜色 6 2 4 2 2" xfId="4652"/>
    <cellStyle name="强调文字颜色 6 2 4 3" xfId="4653"/>
    <cellStyle name="强调文字颜色 6 2 5" xfId="4250"/>
    <cellStyle name="强调文字颜色 6 2 5 2" xfId="4654"/>
    <cellStyle name="强调文字颜色 6 2 6" xfId="4655"/>
    <cellStyle name="强调文字颜色 6 2 7" xfId="4656"/>
    <cellStyle name="强调文字颜色 6 3" xfId="4657"/>
    <cellStyle name="强调文字颜色 6 3 2" xfId="4658"/>
    <cellStyle name="强调文字颜色 6 3 2 2" xfId="4659"/>
    <cellStyle name="强调文字颜色 6 3 2 2 2" xfId="4660"/>
    <cellStyle name="强调文字颜色 6 3 2 2 2 2" xfId="4661"/>
    <cellStyle name="强调文字颜色 6 3 2 2 3" xfId="4662"/>
    <cellStyle name="强调文字颜色 6 3 2 3" xfId="4663"/>
    <cellStyle name="强调文字颜色 6 3 2 3 2" xfId="4664"/>
    <cellStyle name="强调文字颜色 6 3 2 4" xfId="4665"/>
    <cellStyle name="强调文字颜色 6 3 3" xfId="4666"/>
    <cellStyle name="强调文字颜色 6 3 3 2" xfId="4667"/>
    <cellStyle name="强调文字颜色 6 3 3 2 2" xfId="4668"/>
    <cellStyle name="强调文字颜色 6 3 3 3" xfId="4669"/>
    <cellStyle name="强调文字颜色 6 3 4" xfId="4670"/>
    <cellStyle name="强调文字颜色 6 3 4 2" xfId="4671"/>
    <cellStyle name="强调文字颜色 6 3 5" xfId="4253"/>
    <cellStyle name="强调文字颜色 6 4" xfId="4672"/>
    <cellStyle name="强调文字颜色 6 4 2" xfId="4673"/>
    <cellStyle name="强调文字颜色 6 4 2 2" xfId="4674"/>
    <cellStyle name="强调文字颜色 6 4 2 2 2" xfId="4675"/>
    <cellStyle name="强调文字颜色 6 4 2 3" xfId="4676"/>
    <cellStyle name="强调文字颜色 6 4 3" xfId="4677"/>
    <cellStyle name="强调文字颜色 6 4 3 2" xfId="4678"/>
    <cellStyle name="强调文字颜色 6 4 4" xfId="4679"/>
    <cellStyle name="强调文字颜色 6 5" xfId="4680"/>
    <cellStyle name="强调文字颜色 6 5 2" xfId="4681"/>
    <cellStyle name="强调文字颜色 6 5 2 2" xfId="4682"/>
    <cellStyle name="强调文字颜色 6 5 2 2 2" xfId="4683"/>
    <cellStyle name="强调文字颜色 6 5 2 3" xfId="4684"/>
    <cellStyle name="强调文字颜色 6 5 3" xfId="4685"/>
    <cellStyle name="强调文字颜色 6 5 3 2" xfId="4686"/>
    <cellStyle name="强调文字颜色 6 5 4" xfId="4687"/>
    <cellStyle name="强调文字颜色 6 6" xfId="4688"/>
    <cellStyle name="强调文字颜色 6 6 2" xfId="4689"/>
    <cellStyle name="强调文字颜色 6 6 2 2" xfId="4690"/>
    <cellStyle name="强调文字颜色 6 6 3" xfId="4691"/>
    <cellStyle name="强调文字颜色 6 7" xfId="4692"/>
    <cellStyle name="强调文字颜色 6 7 2" xfId="4693"/>
    <cellStyle name="强调文字颜色 6 8" xfId="4694"/>
    <cellStyle name="强调文字颜色 6 9" xfId="4695"/>
    <cellStyle name="适中 2" xfId="4696"/>
    <cellStyle name="适中 2 2" xfId="4697"/>
    <cellStyle name="适中 2 2 2" xfId="4698"/>
    <cellStyle name="适中 2 2 2 2" xfId="4699"/>
    <cellStyle name="适中 2 2 2 2 2" xfId="4700"/>
    <cellStyle name="适中 2 2 2 3" xfId="4701"/>
    <cellStyle name="适中 2 2 3" xfId="4702"/>
    <cellStyle name="适中 2 2 3 2" xfId="4703"/>
    <cellStyle name="适中 2 2 4" xfId="4704"/>
    <cellStyle name="适中 2 3" xfId="4705"/>
    <cellStyle name="适中 2 3 2" xfId="4706"/>
    <cellStyle name="适中 2 3 2 2" xfId="4707"/>
    <cellStyle name="适中 2 3 3" xfId="4708"/>
    <cellStyle name="适中 2 4" xfId="4709"/>
    <cellStyle name="适中 2 4 2" xfId="4710"/>
    <cellStyle name="适中 2 5" xfId="4711"/>
    <cellStyle name="适中 3" xfId="4712"/>
    <cellStyle name="适中 3 2" xfId="4713"/>
    <cellStyle name="适中 3 2 2" xfId="4714"/>
    <cellStyle name="适中 3 2 2 2" xfId="2986"/>
    <cellStyle name="适中 3 2 2 2 2" xfId="107"/>
    <cellStyle name="适中 3 2 2 3" xfId="4715"/>
    <cellStyle name="适中 3 2 3" xfId="4716"/>
    <cellStyle name="适中 3 2 3 2" xfId="4717"/>
    <cellStyle name="适中 3 2 4" xfId="4718"/>
    <cellStyle name="适中 3 3" xfId="4719"/>
    <cellStyle name="适中 3 3 2" xfId="4720"/>
    <cellStyle name="适中 3 3 2 2" xfId="4721"/>
    <cellStyle name="适中 3 3 3" xfId="4722"/>
    <cellStyle name="适中 3 4" xfId="4723"/>
    <cellStyle name="适中 3 4 2" xfId="4724"/>
    <cellStyle name="适中 3 5" xfId="4725"/>
    <cellStyle name="适中 4" xfId="4726"/>
    <cellStyle name="适中 4 2" xfId="4727"/>
    <cellStyle name="适中 4 2 2" xfId="4728"/>
    <cellStyle name="适中 4 2 2 2" xfId="4729"/>
    <cellStyle name="适中 4 2 3" xfId="4730"/>
    <cellStyle name="适中 4 3" xfId="4731"/>
    <cellStyle name="适中 4 3 2" xfId="4732"/>
    <cellStyle name="适中 4 4" xfId="4733"/>
    <cellStyle name="适中 5" xfId="4734"/>
    <cellStyle name="适中 5 2" xfId="4735"/>
    <cellStyle name="适中 5 2 2" xfId="4736"/>
    <cellStyle name="适中 5 2 2 2" xfId="4737"/>
    <cellStyle name="适中 5 2 3" xfId="4738"/>
    <cellStyle name="适中 5 3" xfId="4739"/>
    <cellStyle name="适中 5 3 2" xfId="4740"/>
    <cellStyle name="适中 5 4" xfId="4741"/>
    <cellStyle name="适中 6" xfId="4287"/>
    <cellStyle name="适中 6 2" xfId="4742"/>
    <cellStyle name="适中 6 2 2" xfId="4743"/>
    <cellStyle name="适中 6 3" xfId="4744"/>
    <cellStyle name="适中 7" xfId="4745"/>
    <cellStyle name="适中 7 2" xfId="4746"/>
    <cellStyle name="适中 8" xfId="4747"/>
    <cellStyle name="输出 2" xfId="4748"/>
    <cellStyle name="输出 2 2" xfId="4749"/>
    <cellStyle name="输出 2 2 2" xfId="4750"/>
    <cellStyle name="输出 2 2 2 2" xfId="4751"/>
    <cellStyle name="输出 2 2 2 2 2" xfId="3596"/>
    <cellStyle name="输出 2 2 2 3" xfId="4752"/>
    <cellStyle name="输出 2 2 3" xfId="4753"/>
    <cellStyle name="输出 2 2 3 2" xfId="4754"/>
    <cellStyle name="输出 2 2 4" xfId="4755"/>
    <cellStyle name="输出 2 3" xfId="4756"/>
    <cellStyle name="输出 2 3 2" xfId="4757"/>
    <cellStyle name="输出 2 3 2 2" xfId="4758"/>
    <cellStyle name="输出 2 3 2 2 2" xfId="4759"/>
    <cellStyle name="输出 2 3 2 3" xfId="1080"/>
    <cellStyle name="输出 2 3 3" xfId="4760"/>
    <cellStyle name="输出 2 3 3 2" xfId="4761"/>
    <cellStyle name="输出 2 3 4" xfId="3447"/>
    <cellStyle name="输出 2 3 5" xfId="3501"/>
    <cellStyle name="输出 2 4" xfId="4762"/>
    <cellStyle name="输出 2 4 2" xfId="4763"/>
    <cellStyle name="输出 2 4 2 2" xfId="4764"/>
    <cellStyle name="输出 2 4 3" xfId="4765"/>
    <cellStyle name="输出 2 5" xfId="4766"/>
    <cellStyle name="输出 2 5 2" xfId="4767"/>
    <cellStyle name="输出 2 6" xfId="4768"/>
    <cellStyle name="输出 2 7" xfId="4769"/>
    <cellStyle name="输出 3" xfId="4770"/>
    <cellStyle name="输出 3 2" xfId="4771"/>
    <cellStyle name="输出 3 2 2" xfId="4772"/>
    <cellStyle name="输出 3 2 2 2" xfId="4773"/>
    <cellStyle name="输出 3 2 2 2 2" xfId="4774"/>
    <cellStyle name="输出 3 2 2 3" xfId="3487"/>
    <cellStyle name="输出 3 2 3" xfId="4775"/>
    <cellStyle name="输出 3 2 3 2" xfId="4776"/>
    <cellStyle name="输出 3 2 4" xfId="4777"/>
    <cellStyle name="输出 3 3" xfId="4778"/>
    <cellStyle name="输出 3 3 2" xfId="4779"/>
    <cellStyle name="输出 3 3 2 2" xfId="4780"/>
    <cellStyle name="输出 3 3 3" xfId="4781"/>
    <cellStyle name="输出 3 4" xfId="4782"/>
    <cellStyle name="输出 3 4 2" xfId="4783"/>
    <cellStyle name="输出 3 5" xfId="4784"/>
    <cellStyle name="输出 4" xfId="4785"/>
    <cellStyle name="输出 4 2" xfId="4786"/>
    <cellStyle name="输出 4 2 2" xfId="4787"/>
    <cellStyle name="输出 4 2 2 2" xfId="4788"/>
    <cellStyle name="输出 4 2 3" xfId="4789"/>
    <cellStyle name="输出 4 3" xfId="4790"/>
    <cellStyle name="输出 4 3 2" xfId="4791"/>
    <cellStyle name="输出 4 4" xfId="4792"/>
    <cellStyle name="输出 5" xfId="4793"/>
    <cellStyle name="输出 5 2" xfId="4794"/>
    <cellStyle name="输出 5 2 2" xfId="4795"/>
    <cellStyle name="输出 5 2 2 2" xfId="4796"/>
    <cellStyle name="输出 5 2 3" xfId="4797"/>
    <cellStyle name="输出 5 3" xfId="4798"/>
    <cellStyle name="输出 5 3 2" xfId="4799"/>
    <cellStyle name="输出 5 4" xfId="4800"/>
    <cellStyle name="输出 6" xfId="4233"/>
    <cellStyle name="输出 6 2" xfId="4236"/>
    <cellStyle name="输出 6 2 2" xfId="4592"/>
    <cellStyle name="输出 6 3" xfId="4594"/>
    <cellStyle name="输出 7" xfId="4238"/>
    <cellStyle name="输出 7 2" xfId="4241"/>
    <cellStyle name="输出 8" xfId="4243"/>
    <cellStyle name="输出 9" xfId="4246"/>
    <cellStyle name="输入 2" xfId="3631"/>
    <cellStyle name="输入 2 2" xfId="3633"/>
    <cellStyle name="输入 2 2 2" xfId="4801"/>
    <cellStyle name="输入 2 2 2 2" xfId="4802"/>
    <cellStyle name="输入 2 2 2 2 2" xfId="4803"/>
    <cellStyle name="输入 2 2 2 3" xfId="84"/>
    <cellStyle name="输入 2 2 3" xfId="4804"/>
    <cellStyle name="输入 2 2 3 2" xfId="4805"/>
    <cellStyle name="输入 2 2 4" xfId="4806"/>
    <cellStyle name="输入 2 3" xfId="4807"/>
    <cellStyle name="输入 2 3 2" xfId="4808"/>
    <cellStyle name="输入 2 3 2 2" xfId="4809"/>
    <cellStyle name="输入 2 3 3" xfId="4810"/>
    <cellStyle name="输入 2 4" xfId="4811"/>
    <cellStyle name="输入 2 4 2" xfId="4812"/>
    <cellStyle name="输入 2 5" xfId="3954"/>
    <cellStyle name="输入 3" xfId="1266"/>
    <cellStyle name="输入 3 2" xfId="4813"/>
    <cellStyle name="输入 3 2 2" xfId="4814"/>
    <cellStyle name="输入 3 2 2 2" xfId="4815"/>
    <cellStyle name="输入 3 2 2 2 2" xfId="4816"/>
    <cellStyle name="输入 3 2 2 3" xfId="4817"/>
    <cellStyle name="输入 3 2 3" xfId="4818"/>
    <cellStyle name="输入 3 2 3 2" xfId="4819"/>
    <cellStyle name="输入 3 2 4" xfId="4820"/>
    <cellStyle name="输入 3 3" xfId="4821"/>
    <cellStyle name="输入 3 3 2" xfId="231"/>
    <cellStyle name="输入 3 3 2 2" xfId="4822"/>
    <cellStyle name="输入 3 3 3" xfId="4823"/>
    <cellStyle name="输入 3 4" xfId="4824"/>
    <cellStyle name="输入 3 4 2" xfId="4825"/>
    <cellStyle name="输入 3 5" xfId="3975"/>
    <cellStyle name="输入 4" xfId="4826"/>
    <cellStyle name="输入 4 2" xfId="4827"/>
    <cellStyle name="输入 4 2 2" xfId="4828"/>
    <cellStyle name="输入 4 2 2 2" xfId="4829"/>
    <cellStyle name="输入 4 2 3" xfId="4830"/>
    <cellStyle name="输入 4 3" xfId="4831"/>
    <cellStyle name="输入 4 3 2" xfId="4832"/>
    <cellStyle name="输入 4 4" xfId="4833"/>
    <cellStyle name="输入 5" xfId="4834"/>
    <cellStyle name="输入 5 2" xfId="4835"/>
    <cellStyle name="输入 5 2 2" xfId="4836"/>
    <cellStyle name="输入 5 2 2 2" xfId="4838"/>
    <cellStyle name="输入 5 2 3" xfId="4839"/>
    <cellStyle name="输入 5 3" xfId="4840"/>
    <cellStyle name="输入 5 3 2" xfId="4841"/>
    <cellStyle name="输入 5 4" xfId="4843"/>
    <cellStyle name="输入 6" xfId="4844"/>
    <cellStyle name="输入 6 2" xfId="4845"/>
    <cellStyle name="输入 6 2 2" xfId="4846"/>
    <cellStyle name="输入 6 3" xfId="4837"/>
    <cellStyle name="输入 7" xfId="4847"/>
    <cellStyle name="输入 7 2" xfId="4848"/>
    <cellStyle name="输入 8" xfId="4850"/>
    <cellStyle name="数字" xfId="4851"/>
    <cellStyle name="数字 2" xfId="4852"/>
    <cellStyle name="数字 2 2" xfId="4853"/>
    <cellStyle name="数字 2 2 2" xfId="4854"/>
    <cellStyle name="数字 2 2 2 2" xfId="4855"/>
    <cellStyle name="数字 2 2 3" xfId="4856"/>
    <cellStyle name="数字 2 3" xfId="4857"/>
    <cellStyle name="数字 2 3 2" xfId="4858"/>
    <cellStyle name="数字 2 4" xfId="4859"/>
    <cellStyle name="数字 3" xfId="4860"/>
    <cellStyle name="数字 3 2" xfId="4861"/>
    <cellStyle name="数字 3 2 2" xfId="4862"/>
    <cellStyle name="数字 3 3" xfId="4863"/>
    <cellStyle name="数字 4" xfId="4864"/>
    <cellStyle name="数字 4 2" xfId="4865"/>
    <cellStyle name="数字 5" xfId="4866"/>
    <cellStyle name="未定义" xfId="4867"/>
    <cellStyle name="未定义 2" xfId="4868"/>
    <cellStyle name="小数" xfId="3068"/>
    <cellStyle name="小数 2" xfId="4869"/>
    <cellStyle name="小数 2 2" xfId="4870"/>
    <cellStyle name="小数 2 2 2" xfId="4871"/>
    <cellStyle name="小数 2 2 2 2" xfId="4872"/>
    <cellStyle name="小数 2 2 3" xfId="4873"/>
    <cellStyle name="小数 2 3" xfId="4874"/>
    <cellStyle name="小数 2 3 2" xfId="4875"/>
    <cellStyle name="小数 2 4" xfId="4876"/>
    <cellStyle name="小数 3" xfId="4877"/>
    <cellStyle name="小数 3 2" xfId="4878"/>
    <cellStyle name="小数 3 2 2" xfId="4879"/>
    <cellStyle name="小数 3 3" xfId="4880"/>
    <cellStyle name="小数 4" xfId="759"/>
    <cellStyle name="小数 4 2" xfId="1406"/>
    <cellStyle name="小数 5" xfId="3615"/>
    <cellStyle name="样式 1" xfId="248"/>
    <cellStyle name="样式 1 2" xfId="4881"/>
    <cellStyle name="着色 1" xfId="4882"/>
    <cellStyle name="着色 1 2" xfId="4883"/>
    <cellStyle name="着色 2" xfId="4884"/>
    <cellStyle name="着色 2 2" xfId="4885"/>
    <cellStyle name="着色 3" xfId="4886"/>
    <cellStyle name="着色 3 2" xfId="4887"/>
    <cellStyle name="着色 4" xfId="4888"/>
    <cellStyle name="着色 4 2" xfId="4889"/>
    <cellStyle name="着色 5" xfId="4890"/>
    <cellStyle name="着色 5 2" xfId="4891"/>
    <cellStyle name="着色 6" xfId="4892"/>
    <cellStyle name="着色 6 2" xfId="4893"/>
    <cellStyle name="寘嬫愗傝 [0.00]_Region Orders (2)" xfId="4894"/>
    <cellStyle name="注释 10" xfId="4895"/>
    <cellStyle name="注释 2" xfId="4896"/>
    <cellStyle name="注释 2 2" xfId="4897"/>
    <cellStyle name="注释 2 2 2" xfId="4898"/>
    <cellStyle name="注释 2 2 2 2" xfId="4899"/>
    <cellStyle name="注释 2 2 2 2 2" xfId="4900"/>
    <cellStyle name="注释 2 2 2 3" xfId="4901"/>
    <cellStyle name="注释 2 2 2 4" xfId="4260"/>
    <cellStyle name="注释 2 2 3" xfId="4902"/>
    <cellStyle name="注释 2 2 3 2" xfId="4903"/>
    <cellStyle name="注释 2 2 3 3" xfId="4904"/>
    <cellStyle name="注释 2 2 4" xfId="4905"/>
    <cellStyle name="注释 2 2 5" xfId="4906"/>
    <cellStyle name="注释 2 3" xfId="4907"/>
    <cellStyle name="注释 2 3 2" xfId="4908"/>
    <cellStyle name="注释 2 3 2 2" xfId="4909"/>
    <cellStyle name="注释 2 3 3" xfId="4910"/>
    <cellStyle name="注释 2 3 4" xfId="4911"/>
    <cellStyle name="注释 2 4" xfId="4912"/>
    <cellStyle name="注释 2 4 2" xfId="4913"/>
    <cellStyle name="注释 2 4 3" xfId="523"/>
    <cellStyle name="注释 2 5" xfId="4914"/>
    <cellStyle name="注释 3" xfId="4849"/>
    <cellStyle name="注释 3 2" xfId="4915"/>
    <cellStyle name="注释 3 2 2" xfId="4916"/>
    <cellStyle name="注释 3 2 2 2" xfId="4917"/>
    <cellStyle name="注释 3 2 2 2 2" xfId="4918"/>
    <cellStyle name="注释 3 2 2 3" xfId="4919"/>
    <cellStyle name="注释 3 2 3" xfId="4920"/>
    <cellStyle name="注释 3 2 3 2" xfId="4921"/>
    <cellStyle name="注释 3 2 4" xfId="4922"/>
    <cellStyle name="注释 3 3" xfId="4923"/>
    <cellStyle name="注释 3 3 2" xfId="4924"/>
    <cellStyle name="注释 3 3 2 2" xfId="4925"/>
    <cellStyle name="注释 3 3 3" xfId="4926"/>
    <cellStyle name="注释 3 4" xfId="4927"/>
    <cellStyle name="注释 3 4 2" xfId="4928"/>
    <cellStyle name="注释 3 5" xfId="4929"/>
    <cellStyle name="注释 4" xfId="4842"/>
    <cellStyle name="注释 4 2" xfId="4930"/>
    <cellStyle name="注释 4 2 2" xfId="4931"/>
    <cellStyle name="注释 4 2 2 2" xfId="4932"/>
    <cellStyle name="注释 4 2 3" xfId="4933"/>
    <cellStyle name="注释 4 3" xfId="4934"/>
    <cellStyle name="注释 4 3 2" xfId="4935"/>
    <cellStyle name="注释 4 4" xfId="4936"/>
    <cellStyle name="注释 5" xfId="4937"/>
    <cellStyle name="注释 5 2" xfId="4938"/>
    <cellStyle name="注释 5 2 2" xfId="4939"/>
    <cellStyle name="注释 5 2 2 2" xfId="4940"/>
    <cellStyle name="注释 5 2 3" xfId="4941"/>
    <cellStyle name="注释 5 3" xfId="4942"/>
    <cellStyle name="注释 5 3 2" xfId="4943"/>
    <cellStyle name="注释 5 4" xfId="4944"/>
    <cellStyle name="注释 6" xfId="3992"/>
    <cellStyle name="注释 6 2" xfId="4945"/>
    <cellStyle name="注释 6 2 2" xfId="4946"/>
    <cellStyle name="注释 6 3" xfId="4947"/>
    <cellStyle name="注释 7" xfId="4948"/>
    <cellStyle name="注释 7 2" xfId="4949"/>
    <cellStyle name="注释 8" xfId="4950"/>
    <cellStyle name="注释 9" xfId="4951"/>
  </cellStyles>
  <dxfs count="7">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4</xdr:col>
      <xdr:colOff>76200</xdr:colOff>
      <xdr:row>3</xdr:row>
      <xdr:rowOff>66675</xdr:rowOff>
    </xdr:to>
    <xdr:sp macro="" textlink="">
      <xdr:nvSpPr>
        <xdr:cNvPr id="2" name="Text Box 2"/>
        <xdr:cNvSpPr txBox="1">
          <a:spLocks noChangeArrowheads="1"/>
        </xdr:cNvSpPr>
      </xdr:nvSpPr>
      <xdr:spPr>
        <a:xfrm>
          <a:off x="5867400" y="814705"/>
          <a:ext cx="762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66675</xdr:rowOff>
    </xdr:to>
    <xdr:sp macro="" textlink="">
      <xdr:nvSpPr>
        <xdr:cNvPr id="3" name="Text Box 4"/>
        <xdr:cNvSpPr txBox="1">
          <a:spLocks noChangeArrowheads="1"/>
        </xdr:cNvSpPr>
      </xdr:nvSpPr>
      <xdr:spPr>
        <a:xfrm>
          <a:off x="5867400" y="814705"/>
          <a:ext cx="762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66675</xdr:rowOff>
    </xdr:to>
    <xdr:sp macro="" textlink="">
      <xdr:nvSpPr>
        <xdr:cNvPr id="4" name="Text Box 6"/>
        <xdr:cNvSpPr txBox="1">
          <a:spLocks noChangeArrowheads="1"/>
        </xdr:cNvSpPr>
      </xdr:nvSpPr>
      <xdr:spPr>
        <a:xfrm>
          <a:off x="5867400" y="814705"/>
          <a:ext cx="762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66675</xdr:rowOff>
    </xdr:to>
    <xdr:sp macro="" textlink="">
      <xdr:nvSpPr>
        <xdr:cNvPr id="5" name="Text Box 8"/>
        <xdr:cNvSpPr txBox="1">
          <a:spLocks noChangeArrowheads="1"/>
        </xdr:cNvSpPr>
      </xdr:nvSpPr>
      <xdr:spPr>
        <a:xfrm>
          <a:off x="5867400" y="814705"/>
          <a:ext cx="762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66675</xdr:rowOff>
    </xdr:to>
    <xdr:sp macro="" textlink="">
      <xdr:nvSpPr>
        <xdr:cNvPr id="6" name="Text Box 10"/>
        <xdr:cNvSpPr txBox="1">
          <a:spLocks noChangeArrowheads="1"/>
        </xdr:cNvSpPr>
      </xdr:nvSpPr>
      <xdr:spPr>
        <a:xfrm>
          <a:off x="5867400" y="814705"/>
          <a:ext cx="762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66675</xdr:rowOff>
    </xdr:to>
    <xdr:sp macro="" textlink="">
      <xdr:nvSpPr>
        <xdr:cNvPr id="7" name="Text Box 12"/>
        <xdr:cNvSpPr txBox="1">
          <a:spLocks noChangeArrowheads="1"/>
        </xdr:cNvSpPr>
      </xdr:nvSpPr>
      <xdr:spPr>
        <a:xfrm>
          <a:off x="5867400" y="814705"/>
          <a:ext cx="762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85" zoomScaleNormal="85" workbookViewId="0">
      <selection activeCell="B18" sqref="B18"/>
    </sheetView>
  </sheetViews>
  <sheetFormatPr defaultColWidth="9" defaultRowHeight="14.25"/>
  <cols>
    <col min="1" max="1" width="4.375" style="192" customWidth="1"/>
    <col min="2" max="2" width="69.5" style="193" customWidth="1"/>
    <col min="3" max="3" width="14.25" style="192" customWidth="1"/>
    <col min="4" max="8" width="9" style="193"/>
    <col min="9" max="9" width="58.625" style="193" customWidth="1"/>
    <col min="10" max="16384" width="9" style="193"/>
  </cols>
  <sheetData>
    <row r="1" spans="1:3" ht="20.25" customHeight="1">
      <c r="A1" s="203" t="s">
        <v>0</v>
      </c>
      <c r="B1" s="203"/>
    </row>
    <row r="2" spans="1:3" s="190" customFormat="1" ht="52.5" customHeight="1">
      <c r="A2" s="204" t="s">
        <v>699</v>
      </c>
      <c r="B2" s="204"/>
      <c r="C2" s="204"/>
    </row>
    <row r="3" spans="1:3">
      <c r="A3" s="205"/>
      <c r="B3" s="205"/>
    </row>
    <row r="4" spans="1:3" ht="24.95" customHeight="1">
      <c r="A4" s="206" t="s">
        <v>1</v>
      </c>
      <c r="B4" s="206"/>
      <c r="C4" s="194" t="s">
        <v>2</v>
      </c>
    </row>
    <row r="5" spans="1:3" s="191" customFormat="1" ht="24.95" customHeight="1">
      <c r="A5" s="195" t="s">
        <v>3</v>
      </c>
      <c r="B5" s="196" t="s">
        <v>700</v>
      </c>
      <c r="C5" s="197" t="s">
        <v>4</v>
      </c>
    </row>
    <row r="6" spans="1:3" s="191" customFormat="1" ht="24.95" customHeight="1">
      <c r="A6" s="195" t="s">
        <v>5</v>
      </c>
      <c r="B6" s="196" t="s">
        <v>701</v>
      </c>
      <c r="C6" s="197" t="s">
        <v>4</v>
      </c>
    </row>
    <row r="7" spans="1:3" s="191" customFormat="1" ht="24.95" customHeight="1">
      <c r="A7" s="195" t="s">
        <v>6</v>
      </c>
      <c r="B7" s="196" t="s">
        <v>702</v>
      </c>
      <c r="C7" s="197" t="s">
        <v>4</v>
      </c>
    </row>
    <row r="8" spans="1:3" s="191" customFormat="1" ht="24.95" customHeight="1">
      <c r="A8" s="195" t="s">
        <v>7</v>
      </c>
      <c r="B8" s="196" t="s">
        <v>703</v>
      </c>
      <c r="C8" s="197" t="s">
        <v>4</v>
      </c>
    </row>
    <row r="9" spans="1:3" s="191" customFormat="1" ht="24.95" customHeight="1">
      <c r="A9" s="195" t="s">
        <v>8</v>
      </c>
      <c r="B9" s="196" t="s">
        <v>704</v>
      </c>
      <c r="C9" s="197" t="s">
        <v>4</v>
      </c>
    </row>
    <row r="10" spans="1:3" s="191" customFormat="1" ht="24.95" customHeight="1">
      <c r="A10" s="195" t="s">
        <v>9</v>
      </c>
      <c r="B10" s="196" t="s">
        <v>705</v>
      </c>
      <c r="C10" s="197" t="s">
        <v>4</v>
      </c>
    </row>
    <row r="11" spans="1:3" s="191" customFormat="1" ht="24.95" customHeight="1">
      <c r="A11" s="195" t="s">
        <v>10</v>
      </c>
      <c r="B11" s="196" t="s">
        <v>706</v>
      </c>
      <c r="C11" s="197" t="s">
        <v>4</v>
      </c>
    </row>
    <row r="12" spans="1:3" s="191" customFormat="1" ht="24.95" customHeight="1">
      <c r="A12" s="195" t="s">
        <v>11</v>
      </c>
      <c r="B12" s="196" t="s">
        <v>707</v>
      </c>
      <c r="C12" s="197" t="s">
        <v>4</v>
      </c>
    </row>
    <row r="13" spans="1:3" s="191" customFormat="1" ht="24.95" customHeight="1">
      <c r="A13" s="195" t="s">
        <v>12</v>
      </c>
      <c r="B13" s="196" t="s">
        <v>708</v>
      </c>
      <c r="C13" s="197" t="s">
        <v>4</v>
      </c>
    </row>
    <row r="14" spans="1:3" s="191" customFormat="1" ht="24.95" customHeight="1">
      <c r="A14" s="195" t="s">
        <v>13</v>
      </c>
      <c r="B14" s="196" t="s">
        <v>709</v>
      </c>
      <c r="C14" s="197" t="s">
        <v>4</v>
      </c>
    </row>
    <row r="15" spans="1:3" s="191" customFormat="1" ht="24.95" customHeight="1">
      <c r="A15" s="195" t="s">
        <v>14</v>
      </c>
      <c r="B15" s="196" t="s">
        <v>710</v>
      </c>
      <c r="C15" s="197" t="s">
        <v>4</v>
      </c>
    </row>
    <row r="16" spans="1:3" s="191" customFormat="1" ht="24.95" customHeight="1">
      <c r="A16" s="195" t="s">
        <v>15</v>
      </c>
      <c r="B16" s="196" t="s">
        <v>711</v>
      </c>
      <c r="C16" s="197" t="s">
        <v>4</v>
      </c>
    </row>
    <row r="17" spans="1:3" s="191" customFormat="1" ht="24.95" customHeight="1">
      <c r="A17" s="195" t="s">
        <v>16</v>
      </c>
      <c r="B17" s="196" t="s">
        <v>712</v>
      </c>
      <c r="C17" s="197" t="s">
        <v>4</v>
      </c>
    </row>
    <row r="18" spans="1:3" s="191" customFormat="1" ht="24.95" customHeight="1">
      <c r="A18" s="195" t="s">
        <v>17</v>
      </c>
      <c r="B18" s="196" t="s">
        <v>713</v>
      </c>
      <c r="C18" s="197" t="s">
        <v>4</v>
      </c>
    </row>
    <row r="19" spans="1:3" s="191" customFormat="1" ht="24.95" customHeight="1">
      <c r="A19" s="206" t="s">
        <v>18</v>
      </c>
      <c r="B19" s="206"/>
      <c r="C19" s="197"/>
    </row>
    <row r="20" spans="1:3" s="191" customFormat="1" ht="24.95" customHeight="1">
      <c r="A20" s="195" t="s">
        <v>3</v>
      </c>
      <c r="B20" s="198" t="s">
        <v>714</v>
      </c>
      <c r="C20" s="197" t="s">
        <v>4</v>
      </c>
    </row>
    <row r="21" spans="1:3" s="191" customFormat="1" ht="24.95" customHeight="1">
      <c r="A21" s="195" t="s">
        <v>5</v>
      </c>
      <c r="B21" s="198" t="s">
        <v>715</v>
      </c>
      <c r="C21" s="197" t="s">
        <v>4</v>
      </c>
    </row>
    <row r="22" spans="1:3" ht="15.75" customHeight="1">
      <c r="A22" s="199"/>
      <c r="B22" s="199"/>
      <c r="C22" s="199"/>
    </row>
  </sheetData>
  <mergeCells count="5">
    <mergeCell ref="A1:B1"/>
    <mergeCell ref="A2:C2"/>
    <mergeCell ref="A3:B3"/>
    <mergeCell ref="A4:B4"/>
    <mergeCell ref="A19:B19"/>
  </mergeCells>
  <phoneticPr fontId="68" type="noConversion"/>
  <pageMargins left="0.43" right="0.35" top="0.74803149606299202" bottom="0.74803149606299202" header="0.31496062992126" footer="0.31496062992126"/>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D32"/>
  <sheetViews>
    <sheetView workbookViewId="0">
      <selection activeCell="D34" sqref="D34"/>
    </sheetView>
  </sheetViews>
  <sheetFormatPr defaultColWidth="9" defaultRowHeight="13.5"/>
  <cols>
    <col min="1" max="1" width="43.75" style="49" customWidth="1"/>
    <col min="2" max="3" width="15.125" style="49" customWidth="1"/>
    <col min="4" max="4" width="13.75" style="49" customWidth="1"/>
    <col min="5" max="16384" width="9" style="49"/>
  </cols>
  <sheetData>
    <row r="1" spans="1:4" ht="14.25">
      <c r="A1" s="74" t="s">
        <v>518</v>
      </c>
    </row>
    <row r="2" spans="1:4" ht="30" customHeight="1">
      <c r="A2" s="225" t="s">
        <v>681</v>
      </c>
      <c r="B2" s="225"/>
      <c r="C2" s="225"/>
      <c r="D2" s="225"/>
    </row>
    <row r="3" spans="1:4" ht="24" customHeight="1">
      <c r="D3" s="75" t="s">
        <v>454</v>
      </c>
    </row>
    <row r="4" spans="1:4" ht="36.950000000000003" customHeight="1">
      <c r="A4" s="53" t="s">
        <v>519</v>
      </c>
      <c r="B4" s="53" t="s">
        <v>22</v>
      </c>
      <c r="C4" s="53" t="s">
        <v>120</v>
      </c>
      <c r="D4" s="54" t="s">
        <v>520</v>
      </c>
    </row>
    <row r="5" spans="1:4" ht="21" customHeight="1">
      <c r="A5" s="78" t="s">
        <v>521</v>
      </c>
      <c r="B5" s="56"/>
      <c r="C5" s="56"/>
      <c r="D5" s="57"/>
    </row>
    <row r="6" spans="1:4" ht="21" customHeight="1">
      <c r="A6" s="78" t="s">
        <v>522</v>
      </c>
      <c r="B6" s="56"/>
      <c r="C6" s="56"/>
      <c r="D6" s="57"/>
    </row>
    <row r="7" spans="1:4" ht="21" customHeight="1">
      <c r="A7" s="78" t="s">
        <v>523</v>
      </c>
      <c r="B7" s="56"/>
      <c r="C7" s="56"/>
      <c r="D7" s="57"/>
    </row>
    <row r="8" spans="1:4" ht="21" customHeight="1">
      <c r="A8" s="79" t="s">
        <v>524</v>
      </c>
      <c r="B8" s="56"/>
      <c r="C8" s="56"/>
      <c r="D8" s="57"/>
    </row>
    <row r="9" spans="1:4" ht="21" customHeight="1">
      <c r="A9" s="78" t="s">
        <v>525</v>
      </c>
      <c r="B9" s="56">
        <v>4500</v>
      </c>
      <c r="C9" s="56">
        <v>34800</v>
      </c>
      <c r="D9" s="57">
        <f>B9*100/C9</f>
        <v>12.9</v>
      </c>
    </row>
    <row r="10" spans="1:4" ht="21" customHeight="1">
      <c r="A10" s="78" t="s">
        <v>526</v>
      </c>
      <c r="B10" s="56"/>
      <c r="C10" s="56"/>
      <c r="D10" s="57"/>
    </row>
    <row r="11" spans="1:4" ht="21" customHeight="1">
      <c r="A11" s="78" t="s">
        <v>527</v>
      </c>
      <c r="B11" s="56"/>
      <c r="C11" s="56"/>
      <c r="D11" s="57"/>
    </row>
    <row r="12" spans="1:4" ht="21" customHeight="1">
      <c r="A12" s="78" t="s">
        <v>528</v>
      </c>
      <c r="B12" s="56"/>
      <c r="C12" s="56"/>
      <c r="D12" s="57"/>
    </row>
    <row r="13" spans="1:4" ht="21" customHeight="1">
      <c r="A13" s="78" t="s">
        <v>529</v>
      </c>
      <c r="B13" s="56"/>
      <c r="C13" s="56"/>
      <c r="D13" s="57"/>
    </row>
    <row r="14" spans="1:4" ht="21" customHeight="1">
      <c r="A14" s="78" t="s">
        <v>530</v>
      </c>
      <c r="B14" s="56">
        <v>500</v>
      </c>
      <c r="C14" s="56">
        <v>200</v>
      </c>
      <c r="D14" s="57">
        <f>B14*100/C14</f>
        <v>250</v>
      </c>
    </row>
    <row r="15" spans="1:4" ht="21" customHeight="1">
      <c r="A15" s="78" t="s">
        <v>531</v>
      </c>
      <c r="B15" s="56"/>
      <c r="C15" s="56"/>
      <c r="D15" s="57"/>
    </row>
    <row r="16" spans="1:4" ht="21" customHeight="1">
      <c r="A16" s="78" t="s">
        <v>532</v>
      </c>
      <c r="B16" s="56"/>
      <c r="C16" s="56"/>
      <c r="D16" s="57"/>
    </row>
    <row r="17" spans="1:4" ht="21" customHeight="1">
      <c r="A17" s="78" t="s">
        <v>533</v>
      </c>
      <c r="B17" s="56"/>
      <c r="C17" s="56"/>
      <c r="D17" s="57"/>
    </row>
    <row r="18" spans="1:4" ht="21" customHeight="1">
      <c r="A18" s="78" t="s">
        <v>534</v>
      </c>
      <c r="B18" s="56"/>
      <c r="C18" s="56"/>
      <c r="D18" s="57"/>
    </row>
    <row r="19" spans="1:4" ht="21" customHeight="1">
      <c r="A19" s="78" t="s">
        <v>535</v>
      </c>
      <c r="B19" s="56"/>
      <c r="C19" s="56"/>
      <c r="D19" s="57"/>
    </row>
    <row r="20" spans="1:4" ht="21" customHeight="1">
      <c r="A20" s="78" t="s">
        <v>536</v>
      </c>
      <c r="B20" s="56"/>
      <c r="C20" s="56"/>
      <c r="D20" s="57"/>
    </row>
    <row r="21" spans="1:4" ht="21" customHeight="1">
      <c r="A21" s="78" t="s">
        <v>537</v>
      </c>
      <c r="B21" s="56"/>
      <c r="C21" s="56"/>
      <c r="D21" s="57"/>
    </row>
    <row r="22" spans="1:4" ht="21" customHeight="1">
      <c r="A22" s="80"/>
      <c r="B22" s="56"/>
      <c r="C22" s="56"/>
      <c r="D22" s="57"/>
    </row>
    <row r="23" spans="1:4" ht="21" customHeight="1">
      <c r="A23" s="81" t="s">
        <v>538</v>
      </c>
      <c r="B23" s="82">
        <f>SUM(B5:B21)</f>
        <v>5000</v>
      </c>
      <c r="C23" s="82">
        <f>SUM(C5:C21)</f>
        <v>35000</v>
      </c>
      <c r="D23" s="57">
        <f>B23*100/C23</f>
        <v>14.3</v>
      </c>
    </row>
    <row r="24" spans="1:4" ht="21" customHeight="1">
      <c r="A24" s="80" t="s">
        <v>539</v>
      </c>
      <c r="B24" s="56"/>
      <c r="C24" s="56"/>
      <c r="D24" s="57"/>
    </row>
    <row r="25" spans="1:4" ht="21" customHeight="1">
      <c r="A25" s="80" t="s">
        <v>540</v>
      </c>
      <c r="B25" s="56">
        <f>SUM(B26:B30)</f>
        <v>50000</v>
      </c>
      <c r="C25" s="56">
        <f>SUM(C26:C30)</f>
        <v>0</v>
      </c>
      <c r="D25" s="57"/>
    </row>
    <row r="26" spans="1:4" ht="21" customHeight="1">
      <c r="A26" s="80" t="s">
        <v>541</v>
      </c>
      <c r="B26" s="56">
        <v>50000</v>
      </c>
      <c r="C26" s="56"/>
      <c r="D26" s="57"/>
    </row>
    <row r="27" spans="1:4" ht="21" customHeight="1">
      <c r="A27" s="80" t="s">
        <v>542</v>
      </c>
      <c r="B27" s="56"/>
      <c r="C27" s="56"/>
      <c r="D27" s="57"/>
    </row>
    <row r="28" spans="1:4" ht="21" customHeight="1">
      <c r="A28" s="80" t="s">
        <v>543</v>
      </c>
      <c r="B28" s="56"/>
      <c r="C28" s="56"/>
      <c r="D28" s="57"/>
    </row>
    <row r="29" spans="1:4" ht="21" customHeight="1">
      <c r="A29" s="80" t="s">
        <v>544</v>
      </c>
      <c r="B29" s="56"/>
      <c r="C29" s="56"/>
      <c r="D29" s="57"/>
    </row>
    <row r="30" spans="1:4" ht="21" customHeight="1">
      <c r="A30" s="80" t="s">
        <v>545</v>
      </c>
      <c r="B30" s="56"/>
      <c r="C30" s="56"/>
      <c r="D30" s="57"/>
    </row>
    <row r="31" spans="1:4" ht="21" customHeight="1">
      <c r="A31" s="81" t="s">
        <v>546</v>
      </c>
      <c r="B31" s="56">
        <f>B23+B24+B25</f>
        <v>55000</v>
      </c>
      <c r="C31" s="56">
        <f>C23+C24+C25</f>
        <v>35000</v>
      </c>
      <c r="D31" s="57">
        <f>B31*100/C31</f>
        <v>157.1</v>
      </c>
    </row>
    <row r="32" spans="1:4" ht="24.95" customHeight="1">
      <c r="B32" s="59"/>
      <c r="C32" s="59"/>
    </row>
  </sheetData>
  <mergeCells count="1">
    <mergeCell ref="A2:D2"/>
  </mergeCells>
  <phoneticPr fontId="68" type="noConversion"/>
  <pageMargins left="0.70866141732283505" right="0.70866141732283505" top="0.74803149606299202" bottom="0.74803149606299202" header="0.31496062992126" footer="0.31496062992126"/>
  <pageSetup paperSize="9" scale="93"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D25"/>
  <sheetViews>
    <sheetView workbookViewId="0">
      <selection activeCell="F17" sqref="F17"/>
    </sheetView>
  </sheetViews>
  <sheetFormatPr defaultColWidth="9" defaultRowHeight="13.5"/>
  <cols>
    <col min="1" max="1" width="43.25" style="49" customWidth="1"/>
    <col min="2" max="3" width="14.25" style="49" customWidth="1"/>
    <col min="4" max="4" width="12.875" style="49" customWidth="1"/>
    <col min="5" max="16384" width="9" style="49"/>
  </cols>
  <sheetData>
    <row r="1" spans="1:4" ht="23.1" customHeight="1">
      <c r="A1" s="74" t="s">
        <v>547</v>
      </c>
    </row>
    <row r="2" spans="1:4" ht="30.95" customHeight="1">
      <c r="A2" s="225" t="s">
        <v>682</v>
      </c>
      <c r="B2" s="225"/>
      <c r="C2" s="225"/>
      <c r="D2" s="225"/>
    </row>
    <row r="3" spans="1:4" ht="21" customHeight="1">
      <c r="D3" s="75" t="s">
        <v>454</v>
      </c>
    </row>
    <row r="4" spans="1:4" ht="36.950000000000003" customHeight="1">
      <c r="A4" s="53" t="s">
        <v>519</v>
      </c>
      <c r="B4" s="53" t="s">
        <v>22</v>
      </c>
      <c r="C4" s="53" t="s">
        <v>120</v>
      </c>
      <c r="D4" s="54" t="s">
        <v>520</v>
      </c>
    </row>
    <row r="5" spans="1:4" ht="27.95" customHeight="1">
      <c r="A5" s="55" t="s">
        <v>548</v>
      </c>
      <c r="B5" s="56"/>
      <c r="C5" s="56"/>
      <c r="D5" s="57"/>
    </row>
    <row r="6" spans="1:4" ht="27.95" customHeight="1">
      <c r="A6" s="55" t="s">
        <v>549</v>
      </c>
      <c r="B6" s="56"/>
      <c r="C6" s="56"/>
      <c r="D6" s="57"/>
    </row>
    <row r="7" spans="1:4" ht="27.95" customHeight="1">
      <c r="A7" s="55" t="s">
        <v>550</v>
      </c>
      <c r="B7" s="56"/>
      <c r="C7" s="56"/>
      <c r="D7" s="57"/>
    </row>
    <row r="8" spans="1:4" ht="27.95" customHeight="1">
      <c r="A8" s="55" t="s">
        <v>551</v>
      </c>
      <c r="B8" s="56">
        <v>36106</v>
      </c>
      <c r="C8" s="56">
        <v>23195</v>
      </c>
      <c r="D8" s="57">
        <f>B8*100/C8</f>
        <v>155.69999999999999</v>
      </c>
    </row>
    <row r="9" spans="1:4" ht="27.95" customHeight="1">
      <c r="A9" s="55" t="s">
        <v>552</v>
      </c>
      <c r="B9" s="202"/>
      <c r="C9" s="202"/>
      <c r="D9" s="57"/>
    </row>
    <row r="10" spans="1:4" ht="27.95" customHeight="1">
      <c r="A10" s="55" t="s">
        <v>553</v>
      </c>
      <c r="B10" s="202"/>
      <c r="C10" s="202"/>
      <c r="D10" s="57"/>
    </row>
    <row r="11" spans="1:4" ht="27.95" customHeight="1">
      <c r="A11" s="55" t="s">
        <v>554</v>
      </c>
      <c r="B11" s="202"/>
      <c r="C11" s="202"/>
      <c r="D11" s="57"/>
    </row>
    <row r="12" spans="1:4" ht="27.95" customHeight="1">
      <c r="A12" s="55" t="s">
        <v>555</v>
      </c>
      <c r="B12" s="202"/>
      <c r="C12" s="202"/>
      <c r="D12" s="57"/>
    </row>
    <row r="13" spans="1:4" ht="27.95" customHeight="1">
      <c r="A13" s="55" t="s">
        <v>556</v>
      </c>
      <c r="B13" s="56">
        <v>10836</v>
      </c>
      <c r="C13" s="56">
        <v>11800</v>
      </c>
      <c r="D13" s="57">
        <f>B13*100/C13</f>
        <v>91.8</v>
      </c>
    </row>
    <row r="14" spans="1:4" ht="27.95" customHeight="1">
      <c r="A14" s="55" t="s">
        <v>557</v>
      </c>
      <c r="B14" s="56">
        <v>48</v>
      </c>
      <c r="C14" s="56">
        <v>5</v>
      </c>
      <c r="D14" s="57">
        <f>B14*100/C14</f>
        <v>960</v>
      </c>
    </row>
    <row r="15" spans="1:4" ht="27.95" customHeight="1">
      <c r="A15" s="53" t="s">
        <v>558</v>
      </c>
      <c r="B15" s="56">
        <f>SUM(B5:B14)</f>
        <v>46990</v>
      </c>
      <c r="C15" s="56">
        <f>SUM(C5:C14)</f>
        <v>35000</v>
      </c>
      <c r="D15" s="57">
        <f>B15*100/C15</f>
        <v>134.30000000000001</v>
      </c>
    </row>
    <row r="16" spans="1:4" ht="27.95" customHeight="1">
      <c r="A16" s="55" t="s">
        <v>105</v>
      </c>
      <c r="B16" s="56">
        <v>8010</v>
      </c>
      <c r="C16" s="56"/>
      <c r="D16" s="57"/>
    </row>
    <row r="17" spans="1:4" ht="27.95" customHeight="1">
      <c r="A17" s="55" t="s">
        <v>106</v>
      </c>
      <c r="B17" s="56">
        <f>SUM(B18:B22)</f>
        <v>0</v>
      </c>
      <c r="C17" s="56">
        <f>SUM(C18:C22)</f>
        <v>0</v>
      </c>
      <c r="D17" s="57"/>
    </row>
    <row r="18" spans="1:4" ht="27.95" customHeight="1">
      <c r="A18" s="76" t="s">
        <v>559</v>
      </c>
      <c r="B18" s="56"/>
      <c r="C18" s="56"/>
      <c r="D18" s="57"/>
    </row>
    <row r="19" spans="1:4" ht="27.95" customHeight="1">
      <c r="A19" s="76" t="s">
        <v>560</v>
      </c>
      <c r="B19" s="56"/>
      <c r="C19" s="56"/>
      <c r="D19" s="57"/>
    </row>
    <row r="20" spans="1:4" ht="27.95" customHeight="1">
      <c r="A20" s="76" t="s">
        <v>446</v>
      </c>
      <c r="B20" s="56"/>
      <c r="C20" s="56"/>
      <c r="D20" s="57"/>
    </row>
    <row r="21" spans="1:4" ht="27.95" customHeight="1">
      <c r="A21" s="76" t="s">
        <v>561</v>
      </c>
      <c r="B21" s="56"/>
      <c r="C21" s="56"/>
      <c r="D21" s="57"/>
    </row>
    <row r="22" spans="1:4" ht="27.95" customHeight="1">
      <c r="A22" s="76" t="s">
        <v>562</v>
      </c>
      <c r="B22" s="56"/>
      <c r="C22" s="56"/>
      <c r="D22" s="57"/>
    </row>
    <row r="23" spans="1:4" ht="27.95" customHeight="1">
      <c r="A23" s="53" t="s">
        <v>104</v>
      </c>
      <c r="B23" s="56">
        <f>B15+B16+B17</f>
        <v>55000</v>
      </c>
      <c r="C23" s="56">
        <f>C15+C16+C17</f>
        <v>35000</v>
      </c>
      <c r="D23" s="57">
        <f>B23*100/C23</f>
        <v>157.1</v>
      </c>
    </row>
    <row r="24" spans="1:4" ht="28.5" customHeight="1">
      <c r="B24" s="59"/>
      <c r="C24" s="59"/>
    </row>
    <row r="25" spans="1:4" ht="21" customHeight="1">
      <c r="B25" s="77"/>
      <c r="C25" s="77"/>
    </row>
  </sheetData>
  <mergeCells count="1">
    <mergeCell ref="A2:D2"/>
  </mergeCells>
  <phoneticPr fontId="68" type="noConversion"/>
  <pageMargins left="0.82638888888888895" right="0.70866141732283505" top="0.47244094488188998" bottom="0.39370078740157499" header="0.31496062992126" footer="0.31496062992126"/>
  <pageSetup paperSize="9" scale="9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J17"/>
  <sheetViews>
    <sheetView workbookViewId="0">
      <selection activeCell="D7" sqref="D7"/>
    </sheetView>
  </sheetViews>
  <sheetFormatPr defaultColWidth="9" defaultRowHeight="14.25"/>
  <cols>
    <col min="1" max="1" width="23" customWidth="1"/>
    <col min="2" max="9" width="10.375" customWidth="1"/>
    <col min="10" max="10" width="15.125" customWidth="1"/>
  </cols>
  <sheetData>
    <row r="1" spans="1:10" ht="18.600000000000001" customHeight="1">
      <c r="A1" s="51" t="s">
        <v>563</v>
      </c>
    </row>
    <row r="2" spans="1:10" ht="20.25">
      <c r="A2" s="226" t="s">
        <v>676</v>
      </c>
      <c r="B2" s="226"/>
      <c r="C2" s="226"/>
      <c r="D2" s="226"/>
      <c r="E2" s="226"/>
      <c r="F2" s="226"/>
      <c r="G2" s="226"/>
      <c r="H2" s="226"/>
      <c r="I2" s="226"/>
      <c r="J2" s="226"/>
    </row>
    <row r="3" spans="1:10" ht="24.95" customHeight="1">
      <c r="A3" s="61"/>
      <c r="B3" s="61"/>
      <c r="C3" s="61"/>
      <c r="D3" s="61"/>
      <c r="E3" s="61"/>
      <c r="F3" s="61"/>
      <c r="G3" s="61"/>
      <c r="H3" s="61"/>
      <c r="J3" s="69" t="s">
        <v>454</v>
      </c>
    </row>
    <row r="4" spans="1:10" ht="23.45" customHeight="1">
      <c r="A4" s="62" t="s">
        <v>455</v>
      </c>
      <c r="B4" s="63" t="s">
        <v>503</v>
      </c>
      <c r="C4" s="63" t="s">
        <v>507</v>
      </c>
      <c r="D4" s="63" t="s">
        <v>507</v>
      </c>
      <c r="E4" s="63" t="s">
        <v>507</v>
      </c>
      <c r="F4" s="63" t="s">
        <v>507</v>
      </c>
      <c r="G4" s="63" t="s">
        <v>564</v>
      </c>
      <c r="H4" s="63" t="s">
        <v>564</v>
      </c>
      <c r="I4" s="63" t="s">
        <v>564</v>
      </c>
      <c r="J4" s="70" t="s">
        <v>508</v>
      </c>
    </row>
    <row r="5" spans="1:10" ht="25.35" customHeight="1">
      <c r="A5" s="64" t="s">
        <v>565</v>
      </c>
      <c r="B5" s="228" t="s">
        <v>458</v>
      </c>
      <c r="C5" s="228"/>
      <c r="D5" s="228"/>
      <c r="E5" s="228"/>
      <c r="F5" s="228"/>
      <c r="G5" s="228"/>
      <c r="H5" s="228"/>
      <c r="I5" s="228"/>
      <c r="J5" s="228"/>
    </row>
    <row r="6" spans="1:10" ht="25.35" customHeight="1">
      <c r="A6" s="64" t="s">
        <v>549</v>
      </c>
      <c r="B6" s="228"/>
      <c r="C6" s="228"/>
      <c r="D6" s="228"/>
      <c r="E6" s="228"/>
      <c r="F6" s="228"/>
      <c r="G6" s="228"/>
      <c r="H6" s="228"/>
      <c r="I6" s="228"/>
      <c r="J6" s="228"/>
    </row>
    <row r="7" spans="1:10" ht="25.35" customHeight="1">
      <c r="A7" s="65" t="s">
        <v>550</v>
      </c>
      <c r="B7" s="66"/>
      <c r="C7" s="66"/>
      <c r="D7" s="66"/>
      <c r="E7" s="66"/>
      <c r="F7" s="66"/>
      <c r="G7" s="66"/>
      <c r="H7" s="66"/>
      <c r="I7" s="66"/>
      <c r="J7" s="71"/>
    </row>
    <row r="8" spans="1:10" ht="25.35" customHeight="1">
      <c r="A8" s="65" t="s">
        <v>551</v>
      </c>
      <c r="B8" s="65"/>
      <c r="C8" s="65"/>
      <c r="D8" s="65"/>
      <c r="E8" s="65"/>
      <c r="F8" s="65"/>
      <c r="G8" s="65"/>
      <c r="H8" s="65"/>
      <c r="I8" s="65"/>
      <c r="J8" s="72"/>
    </row>
    <row r="9" spans="1:10" ht="25.35" customHeight="1">
      <c r="A9" s="65" t="s">
        <v>552</v>
      </c>
      <c r="B9" s="65"/>
      <c r="C9" s="65"/>
      <c r="D9" s="65"/>
      <c r="E9" s="65"/>
      <c r="F9" s="65"/>
      <c r="G9" s="67"/>
      <c r="H9" s="65"/>
      <c r="I9" s="65"/>
      <c r="J9" s="72"/>
    </row>
    <row r="10" spans="1:10" ht="25.35" customHeight="1">
      <c r="A10" s="65" t="s">
        <v>553</v>
      </c>
      <c r="B10" s="65"/>
      <c r="C10" s="65"/>
      <c r="D10" s="65"/>
      <c r="E10" s="65"/>
      <c r="F10" s="65"/>
      <c r="G10" s="65"/>
      <c r="H10" s="65"/>
      <c r="I10" s="65"/>
      <c r="J10" s="72"/>
    </row>
    <row r="11" spans="1:10" ht="25.35" customHeight="1">
      <c r="A11" s="65" t="s">
        <v>554</v>
      </c>
      <c r="B11" s="65"/>
      <c r="C11" s="65"/>
      <c r="D11" s="65"/>
      <c r="E11" s="65"/>
      <c r="F11" s="65"/>
      <c r="G11" s="65"/>
      <c r="H11" s="65"/>
      <c r="I11" s="65"/>
      <c r="J11" s="72"/>
    </row>
    <row r="12" spans="1:10" ht="25.35" customHeight="1">
      <c r="A12" s="65" t="s">
        <v>566</v>
      </c>
      <c r="B12" s="65"/>
      <c r="C12" s="65"/>
      <c r="D12" s="65"/>
      <c r="E12" s="65"/>
      <c r="F12" s="65"/>
      <c r="G12" s="65"/>
      <c r="H12" s="65"/>
      <c r="I12" s="65"/>
      <c r="J12" s="72"/>
    </row>
    <row r="13" spans="1:10" ht="25.35" customHeight="1">
      <c r="A13" s="65" t="s">
        <v>567</v>
      </c>
      <c r="B13" s="65"/>
      <c r="C13" s="65"/>
      <c r="D13" s="65"/>
      <c r="E13" s="65"/>
      <c r="F13" s="65"/>
      <c r="G13" s="65"/>
      <c r="H13" s="65"/>
      <c r="I13" s="65"/>
      <c r="J13" s="72"/>
    </row>
    <row r="14" spans="1:10" ht="25.35" customHeight="1">
      <c r="A14" s="65" t="s">
        <v>568</v>
      </c>
      <c r="B14" s="65"/>
      <c r="C14" s="65"/>
      <c r="D14" s="65"/>
      <c r="E14" s="65"/>
      <c r="F14" s="65"/>
      <c r="G14" s="65"/>
      <c r="H14" s="65"/>
      <c r="I14" s="65"/>
      <c r="J14" s="72"/>
    </row>
    <row r="15" spans="1:10" ht="25.35" customHeight="1">
      <c r="A15" s="65" t="s">
        <v>569</v>
      </c>
      <c r="B15" s="65"/>
      <c r="C15" s="65"/>
      <c r="D15" s="65"/>
      <c r="E15" s="65"/>
      <c r="F15" s="65"/>
      <c r="G15" s="65"/>
      <c r="H15" s="65"/>
      <c r="I15" s="65"/>
      <c r="J15" s="72"/>
    </row>
    <row r="16" spans="1:10" s="60" customFormat="1" ht="25.35" customHeight="1">
      <c r="A16" s="63" t="s">
        <v>503</v>
      </c>
      <c r="B16" s="68"/>
      <c r="C16" s="68"/>
      <c r="D16" s="68"/>
      <c r="E16" s="68"/>
      <c r="F16" s="68"/>
      <c r="G16" s="68"/>
      <c r="H16" s="68"/>
      <c r="I16" s="68"/>
      <c r="J16" s="73"/>
    </row>
    <row r="17" spans="1:10" ht="39.6" customHeight="1">
      <c r="A17" s="227" t="s">
        <v>570</v>
      </c>
      <c r="B17" s="227"/>
      <c r="C17" s="227"/>
      <c r="D17" s="227"/>
      <c r="E17" s="227"/>
      <c r="F17" s="227"/>
      <c r="G17" s="227"/>
      <c r="H17" s="227"/>
      <c r="I17" s="227"/>
      <c r="J17" s="227"/>
    </row>
  </sheetData>
  <mergeCells count="3">
    <mergeCell ref="A2:J2"/>
    <mergeCell ref="A17:J17"/>
    <mergeCell ref="B5:J6"/>
  </mergeCells>
  <phoneticPr fontId="68" type="noConversion"/>
  <pageMargins left="0.74791666666666701" right="0.37" top="0.74803149606299202" bottom="0.74803149606299202" header="0.31496062992126" footer="0.31496062992126"/>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H19"/>
  <sheetViews>
    <sheetView workbookViewId="0">
      <selection activeCell="D5" sqref="D5"/>
    </sheetView>
  </sheetViews>
  <sheetFormatPr defaultColWidth="9" defaultRowHeight="13.5"/>
  <cols>
    <col min="1" max="1" width="34" style="49" customWidth="1"/>
    <col min="2" max="4" width="11" style="49" customWidth="1"/>
    <col min="5" max="5" width="35.875" style="49" customWidth="1"/>
    <col min="6" max="7" width="11" style="49" customWidth="1"/>
    <col min="8" max="8" width="11.5" style="49" customWidth="1"/>
    <col min="9" max="16384" width="9" style="49"/>
  </cols>
  <sheetData>
    <row r="1" spans="1:8" ht="21" customHeight="1">
      <c r="A1" s="51" t="s">
        <v>571</v>
      </c>
    </row>
    <row r="2" spans="1:8" ht="30.95" customHeight="1">
      <c r="A2" s="225" t="s">
        <v>677</v>
      </c>
      <c r="B2" s="225"/>
      <c r="C2" s="225"/>
      <c r="D2" s="225"/>
      <c r="E2" s="225"/>
      <c r="F2" s="225"/>
      <c r="G2" s="225"/>
      <c r="H2" s="225"/>
    </row>
    <row r="3" spans="1:8" ht="21" customHeight="1">
      <c r="C3" s="229"/>
      <c r="D3" s="229"/>
      <c r="E3" s="52"/>
      <c r="F3" s="52"/>
      <c r="G3" s="230" t="s">
        <v>454</v>
      </c>
      <c r="H3" s="230"/>
    </row>
    <row r="4" spans="1:8" s="50" customFormat="1" ht="36.950000000000003" customHeight="1">
      <c r="A4" s="53" t="s">
        <v>572</v>
      </c>
      <c r="B4" s="53" t="s">
        <v>22</v>
      </c>
      <c r="C4" s="53" t="s">
        <v>120</v>
      </c>
      <c r="D4" s="54" t="s">
        <v>520</v>
      </c>
      <c r="E4" s="53" t="s">
        <v>519</v>
      </c>
      <c r="F4" s="53" t="s">
        <v>22</v>
      </c>
      <c r="G4" s="53" t="s">
        <v>120</v>
      </c>
      <c r="H4" s="54" t="s">
        <v>520</v>
      </c>
    </row>
    <row r="5" spans="1:8" ht="24.95" customHeight="1">
      <c r="A5" s="55" t="s">
        <v>573</v>
      </c>
      <c r="B5" s="56"/>
      <c r="C5" s="56"/>
      <c r="D5" s="57"/>
      <c r="E5" s="58" t="s">
        <v>574</v>
      </c>
      <c r="F5" s="56"/>
      <c r="G5" s="56"/>
      <c r="H5" s="57"/>
    </row>
    <row r="6" spans="1:8" ht="24.95" customHeight="1">
      <c r="A6" s="55" t="s">
        <v>575</v>
      </c>
      <c r="B6" s="56"/>
      <c r="C6" s="56"/>
      <c r="D6" s="57"/>
      <c r="E6" s="55" t="s">
        <v>576</v>
      </c>
      <c r="F6" s="56"/>
      <c r="G6" s="56"/>
      <c r="H6" s="57"/>
    </row>
    <row r="7" spans="1:8" ht="24.95" customHeight="1">
      <c r="A7" s="55" t="s">
        <v>577</v>
      </c>
      <c r="B7" s="56"/>
      <c r="C7" s="56"/>
      <c r="D7" s="57"/>
      <c r="E7" s="55" t="s">
        <v>578</v>
      </c>
      <c r="F7" s="56"/>
      <c r="G7" s="56"/>
      <c r="H7" s="57"/>
    </row>
    <row r="8" spans="1:8" ht="24.95" customHeight="1">
      <c r="A8" s="55" t="s">
        <v>579</v>
      </c>
      <c r="B8" s="56"/>
      <c r="C8" s="56"/>
      <c r="D8" s="57"/>
      <c r="E8" s="55" t="s">
        <v>580</v>
      </c>
      <c r="F8" s="56"/>
      <c r="G8" s="56"/>
      <c r="H8" s="57"/>
    </row>
    <row r="9" spans="1:8" ht="24.95" customHeight="1">
      <c r="A9" s="55" t="s">
        <v>581</v>
      </c>
      <c r="B9" s="56"/>
      <c r="C9" s="56"/>
      <c r="D9" s="57"/>
      <c r="E9" s="55" t="s">
        <v>582</v>
      </c>
      <c r="F9" s="56"/>
      <c r="G9" s="56"/>
      <c r="H9" s="57"/>
    </row>
    <row r="10" spans="1:8" ht="24.95" customHeight="1">
      <c r="A10" s="53" t="s">
        <v>583</v>
      </c>
      <c r="B10" s="56">
        <f t="shared" ref="B10:G10" si="0">SUM(B5:B9)</f>
        <v>0</v>
      </c>
      <c r="C10" s="56">
        <f t="shared" si="0"/>
        <v>0</v>
      </c>
      <c r="D10" s="57">
        <v>0</v>
      </c>
      <c r="E10" s="53" t="s">
        <v>104</v>
      </c>
      <c r="F10" s="56">
        <f t="shared" si="0"/>
        <v>0</v>
      </c>
      <c r="G10" s="56">
        <f t="shared" si="0"/>
        <v>0</v>
      </c>
      <c r="H10" s="57">
        <v>0</v>
      </c>
    </row>
    <row r="11" spans="1:8" ht="24.95" customHeight="1">
      <c r="A11" s="55" t="s">
        <v>584</v>
      </c>
      <c r="B11" s="56"/>
      <c r="C11" s="56"/>
      <c r="D11" s="57"/>
      <c r="E11" s="55" t="s">
        <v>585</v>
      </c>
      <c r="F11" s="56"/>
      <c r="G11" s="56"/>
      <c r="H11" s="57"/>
    </row>
    <row r="12" spans="1:8" ht="24.95" customHeight="1">
      <c r="A12" s="55" t="s">
        <v>586</v>
      </c>
      <c r="B12" s="56"/>
      <c r="C12" s="56"/>
      <c r="D12" s="57"/>
      <c r="E12" s="55" t="s">
        <v>587</v>
      </c>
      <c r="F12" s="56"/>
      <c r="G12" s="56"/>
      <c r="H12" s="57"/>
    </row>
    <row r="13" spans="1:8" ht="24.95" customHeight="1">
      <c r="A13" s="55"/>
      <c r="B13" s="56"/>
      <c r="C13" s="56"/>
      <c r="D13" s="57"/>
      <c r="E13" s="55" t="s">
        <v>588</v>
      </c>
      <c r="F13" s="56"/>
      <c r="G13" s="56"/>
      <c r="H13" s="57"/>
    </row>
    <row r="14" spans="1:8" ht="24.95" customHeight="1">
      <c r="A14" s="55"/>
      <c r="B14" s="56"/>
      <c r="C14" s="56"/>
      <c r="D14" s="57"/>
      <c r="E14" s="55" t="s">
        <v>589</v>
      </c>
      <c r="F14" s="56"/>
      <c r="G14" s="56"/>
      <c r="H14" s="57"/>
    </row>
    <row r="15" spans="1:8" ht="24.95" customHeight="1">
      <c r="A15" s="53" t="s">
        <v>590</v>
      </c>
      <c r="B15" s="56">
        <f>SUM(B10:B12)</f>
        <v>0</v>
      </c>
      <c r="C15" s="56">
        <f>SUM(C10:C12)</f>
        <v>0</v>
      </c>
      <c r="D15" s="57">
        <v>0</v>
      </c>
      <c r="E15" s="53" t="s">
        <v>118</v>
      </c>
      <c r="F15" s="56">
        <f>SUM(F10:F14)</f>
        <v>0</v>
      </c>
      <c r="G15" s="56">
        <f>SUM(G10:G14)</f>
        <v>0</v>
      </c>
      <c r="H15" s="57">
        <v>0</v>
      </c>
    </row>
    <row r="16" spans="1:8" ht="24.95" customHeight="1">
      <c r="F16" s="59"/>
      <c r="G16" s="59"/>
    </row>
    <row r="17" ht="24.95" customHeight="1"/>
    <row r="18" ht="24.95" customHeight="1"/>
    <row r="19" ht="24.95" customHeight="1"/>
  </sheetData>
  <mergeCells count="3">
    <mergeCell ref="A2:H2"/>
    <mergeCell ref="C3:D3"/>
    <mergeCell ref="G3:H3"/>
  </mergeCells>
  <phoneticPr fontId="68" type="noConversion"/>
  <pageMargins left="0.43263888888888902" right="0.196527777777778" top="0.94444444444444398" bottom="0.74803149606299202" header="0.31496062992126" footer="0.31496062992126"/>
  <pageSetup paperSize="9" scale="9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G66"/>
  <sheetViews>
    <sheetView workbookViewId="0">
      <selection activeCell="A2" sqref="A2:D2"/>
    </sheetView>
  </sheetViews>
  <sheetFormatPr defaultColWidth="9" defaultRowHeight="14.25"/>
  <cols>
    <col min="1" max="1" width="37.375" style="11" customWidth="1"/>
    <col min="2" max="2" width="14.125" style="12" customWidth="1"/>
    <col min="3" max="3" width="14.125" style="11" customWidth="1"/>
    <col min="4" max="4" width="21.75" style="13" customWidth="1"/>
    <col min="5" max="16384" width="9" style="11"/>
  </cols>
  <sheetData>
    <row r="1" spans="1:4" ht="19.350000000000001" customHeight="1">
      <c r="A1" s="14" t="s">
        <v>591</v>
      </c>
    </row>
    <row r="2" spans="1:4" ht="24.75" customHeight="1">
      <c r="A2" s="231" t="s">
        <v>678</v>
      </c>
      <c r="B2" s="231"/>
      <c r="C2" s="231"/>
      <c r="D2" s="231"/>
    </row>
    <row r="3" spans="1:4" ht="17.45" customHeight="1">
      <c r="A3" s="15"/>
      <c r="B3" s="16"/>
      <c r="C3" s="17"/>
      <c r="D3" s="18" t="s">
        <v>454</v>
      </c>
    </row>
    <row r="4" spans="1:4" ht="36.75" customHeight="1">
      <c r="A4" s="19" t="s">
        <v>592</v>
      </c>
      <c r="B4" s="20" t="s">
        <v>22</v>
      </c>
      <c r="C4" s="21" t="s">
        <v>120</v>
      </c>
      <c r="D4" s="22" t="s">
        <v>121</v>
      </c>
    </row>
    <row r="5" spans="1:4" ht="20.45" customHeight="1">
      <c r="A5" s="23" t="s">
        <v>593</v>
      </c>
      <c r="B5" s="24"/>
      <c r="C5" s="24"/>
      <c r="D5" s="25"/>
    </row>
    <row r="6" spans="1:4" ht="20.45" hidden="1" customHeight="1">
      <c r="A6" s="26" t="s">
        <v>594</v>
      </c>
      <c r="B6" s="24"/>
      <c r="C6" s="24"/>
      <c r="D6" s="25"/>
    </row>
    <row r="7" spans="1:4" ht="20.45" hidden="1" customHeight="1">
      <c r="A7" s="26" t="s">
        <v>595</v>
      </c>
      <c r="B7" s="24"/>
      <c r="C7" s="24"/>
      <c r="D7" s="25"/>
    </row>
    <row r="8" spans="1:4" ht="20.45" hidden="1" customHeight="1">
      <c r="A8" s="26" t="s">
        <v>596</v>
      </c>
      <c r="B8" s="24"/>
      <c r="C8" s="24"/>
      <c r="D8" s="25"/>
    </row>
    <row r="9" spans="1:4" ht="20.45" hidden="1" customHeight="1">
      <c r="A9" s="26" t="s">
        <v>597</v>
      </c>
      <c r="B9" s="24"/>
      <c r="C9" s="24"/>
      <c r="D9" s="25"/>
    </row>
    <row r="10" spans="1:4" ht="20.45" hidden="1" customHeight="1">
      <c r="A10" s="42" t="s">
        <v>598</v>
      </c>
      <c r="B10" s="24"/>
      <c r="C10" s="24"/>
      <c r="D10" s="25"/>
    </row>
    <row r="11" spans="1:4" ht="20.45" customHeight="1">
      <c r="A11" s="23" t="s">
        <v>599</v>
      </c>
      <c r="B11" s="233" t="s">
        <v>600</v>
      </c>
      <c r="C11" s="234"/>
      <c r="D11" s="235"/>
    </row>
    <row r="12" spans="1:4" ht="20.45" customHeight="1">
      <c r="A12" s="26" t="s">
        <v>594</v>
      </c>
      <c r="B12" s="236"/>
      <c r="C12" s="237"/>
      <c r="D12" s="238"/>
    </row>
    <row r="13" spans="1:4" ht="20.45" customHeight="1">
      <c r="A13" s="26" t="s">
        <v>595</v>
      </c>
      <c r="B13" s="28"/>
      <c r="C13" s="28"/>
      <c r="D13" s="29"/>
    </row>
    <row r="14" spans="1:4" ht="20.45" customHeight="1">
      <c r="A14" s="26" t="s">
        <v>596</v>
      </c>
      <c r="B14" s="28"/>
      <c r="C14" s="28"/>
      <c r="D14" s="29"/>
    </row>
    <row r="15" spans="1:4" ht="20.45" customHeight="1">
      <c r="A15" s="26" t="s">
        <v>597</v>
      </c>
      <c r="B15" s="28"/>
      <c r="C15" s="28"/>
      <c r="D15" s="29"/>
    </row>
    <row r="16" spans="1:4" ht="20.45" customHeight="1">
      <c r="A16" s="42" t="s">
        <v>598</v>
      </c>
      <c r="B16" s="28"/>
      <c r="C16" s="28"/>
      <c r="D16" s="29"/>
    </row>
    <row r="17" spans="1:4" ht="20.45" customHeight="1">
      <c r="A17" s="23" t="s">
        <v>601</v>
      </c>
      <c r="B17" s="28"/>
      <c r="C17" s="28"/>
      <c r="D17" s="30"/>
    </row>
    <row r="18" spans="1:4" ht="20.45" customHeight="1">
      <c r="A18" s="36" t="s">
        <v>594</v>
      </c>
      <c r="B18" s="28"/>
      <c r="C18" s="28"/>
      <c r="D18" s="30"/>
    </row>
    <row r="19" spans="1:4" ht="20.45" customHeight="1">
      <c r="A19" s="36" t="s">
        <v>595</v>
      </c>
      <c r="B19" s="28"/>
      <c r="C19" s="32"/>
      <c r="D19" s="29"/>
    </row>
    <row r="20" spans="1:4" ht="20.45" customHeight="1">
      <c r="A20" s="36" t="s">
        <v>596</v>
      </c>
      <c r="B20" s="28"/>
      <c r="C20" s="32"/>
      <c r="D20" s="29"/>
    </row>
    <row r="21" spans="1:4" ht="20.45" customHeight="1">
      <c r="A21" s="36" t="s">
        <v>597</v>
      </c>
      <c r="B21" s="28"/>
      <c r="C21" s="32"/>
      <c r="D21" s="29"/>
    </row>
    <row r="22" spans="1:4" ht="20.45" customHeight="1">
      <c r="A22" s="43" t="s">
        <v>598</v>
      </c>
      <c r="B22" s="28"/>
      <c r="C22" s="32"/>
      <c r="D22" s="29"/>
    </row>
    <row r="23" spans="1:4" ht="20.45" customHeight="1">
      <c r="A23" s="23" t="s">
        <v>602</v>
      </c>
      <c r="B23" s="28"/>
      <c r="C23" s="32"/>
      <c r="D23" s="29"/>
    </row>
    <row r="24" spans="1:4" ht="20.45" hidden="1" customHeight="1">
      <c r="A24" s="36" t="s">
        <v>594</v>
      </c>
      <c r="B24" s="28"/>
      <c r="C24" s="32"/>
      <c r="D24" s="29"/>
    </row>
    <row r="25" spans="1:4" ht="20.45" hidden="1" customHeight="1">
      <c r="A25" s="36" t="s">
        <v>595</v>
      </c>
      <c r="B25" s="28"/>
      <c r="C25" s="32"/>
      <c r="D25" s="29"/>
    </row>
    <row r="26" spans="1:4" ht="20.45" hidden="1" customHeight="1">
      <c r="A26" s="36" t="s">
        <v>596</v>
      </c>
      <c r="B26" s="28"/>
      <c r="C26" s="32"/>
      <c r="D26" s="29"/>
    </row>
    <row r="27" spans="1:4" ht="20.45" hidden="1" customHeight="1">
      <c r="A27" s="36" t="s">
        <v>597</v>
      </c>
      <c r="B27" s="28"/>
      <c r="C27" s="32"/>
      <c r="D27" s="29"/>
    </row>
    <row r="28" spans="1:4" ht="20.45" hidden="1" customHeight="1">
      <c r="A28" s="43" t="s">
        <v>598</v>
      </c>
      <c r="B28" s="28"/>
      <c r="C28" s="32"/>
      <c r="D28" s="29"/>
    </row>
    <row r="29" spans="1:4" ht="20.45" customHeight="1">
      <c r="A29" s="23" t="s">
        <v>603</v>
      </c>
      <c r="B29" s="28"/>
      <c r="C29" s="32"/>
      <c r="D29" s="29"/>
    </row>
    <row r="30" spans="1:4" ht="20.45" hidden="1" customHeight="1">
      <c r="A30" s="34" t="s">
        <v>604</v>
      </c>
      <c r="B30" s="28"/>
      <c r="C30" s="32"/>
      <c r="D30" s="29"/>
    </row>
    <row r="31" spans="1:4" ht="20.45" hidden="1" customHeight="1">
      <c r="A31" s="26" t="s">
        <v>594</v>
      </c>
      <c r="B31" s="28"/>
      <c r="C31" s="32"/>
      <c r="D31" s="29"/>
    </row>
    <row r="32" spans="1:4" ht="20.45" hidden="1" customHeight="1">
      <c r="A32" s="26" t="s">
        <v>595</v>
      </c>
      <c r="B32" s="28"/>
      <c r="C32" s="32"/>
      <c r="D32" s="29"/>
    </row>
    <row r="33" spans="1:4" ht="20.45" hidden="1" customHeight="1">
      <c r="A33" s="26" t="s">
        <v>596</v>
      </c>
      <c r="B33" s="28"/>
      <c r="C33" s="32"/>
      <c r="D33" s="29"/>
    </row>
    <row r="34" spans="1:4" ht="20.45" hidden="1" customHeight="1">
      <c r="A34" s="26" t="s">
        <v>597</v>
      </c>
      <c r="B34" s="28"/>
      <c r="C34" s="32"/>
      <c r="D34" s="29"/>
    </row>
    <row r="35" spans="1:4" ht="20.45" hidden="1" customHeight="1">
      <c r="A35" s="42" t="s">
        <v>598</v>
      </c>
      <c r="B35" s="28"/>
      <c r="C35" s="32"/>
      <c r="D35" s="29"/>
    </row>
    <row r="36" spans="1:4" ht="20.45" hidden="1" customHeight="1">
      <c r="A36" s="36" t="s">
        <v>605</v>
      </c>
      <c r="B36" s="28"/>
      <c r="C36" s="32"/>
      <c r="D36" s="29"/>
    </row>
    <row r="37" spans="1:4" ht="20.45" hidden="1" customHeight="1">
      <c r="A37" s="26" t="s">
        <v>594</v>
      </c>
      <c r="B37" s="28"/>
      <c r="C37" s="32"/>
      <c r="D37" s="29"/>
    </row>
    <row r="38" spans="1:4" ht="20.45" hidden="1" customHeight="1">
      <c r="A38" s="26" t="s">
        <v>595</v>
      </c>
      <c r="B38" s="28"/>
      <c r="C38" s="32"/>
      <c r="D38" s="29"/>
    </row>
    <row r="39" spans="1:4" ht="20.45" hidden="1" customHeight="1">
      <c r="A39" s="26" t="s">
        <v>596</v>
      </c>
      <c r="B39" s="28"/>
      <c r="C39" s="32"/>
      <c r="D39" s="29"/>
    </row>
    <row r="40" spans="1:4" ht="20.45" hidden="1" customHeight="1">
      <c r="A40" s="26" t="s">
        <v>597</v>
      </c>
      <c r="B40" s="28"/>
      <c r="C40" s="32"/>
      <c r="D40" s="29"/>
    </row>
    <row r="41" spans="1:4" ht="20.45" hidden="1" customHeight="1">
      <c r="A41" s="26" t="s">
        <v>598</v>
      </c>
      <c r="B41" s="28"/>
      <c r="C41" s="32"/>
      <c r="D41" s="29"/>
    </row>
    <row r="42" spans="1:4" ht="20.45" hidden="1" customHeight="1">
      <c r="A42" s="34" t="s">
        <v>606</v>
      </c>
      <c r="B42" s="28"/>
      <c r="C42" s="32"/>
      <c r="D42" s="29"/>
    </row>
    <row r="43" spans="1:4" ht="20.45" hidden="1" customHeight="1">
      <c r="A43" s="34" t="s">
        <v>607</v>
      </c>
      <c r="B43" s="28"/>
      <c r="C43" s="32"/>
      <c r="D43" s="29"/>
    </row>
    <row r="44" spans="1:4" ht="20.45" hidden="1" customHeight="1">
      <c r="A44" s="34" t="s">
        <v>608</v>
      </c>
      <c r="B44" s="28"/>
      <c r="C44" s="32"/>
      <c r="D44" s="29"/>
    </row>
    <row r="45" spans="1:4" ht="20.45" hidden="1" customHeight="1">
      <c r="A45" s="34" t="s">
        <v>609</v>
      </c>
      <c r="B45" s="28"/>
      <c r="C45" s="32"/>
      <c r="D45" s="29"/>
    </row>
    <row r="46" spans="1:4" ht="20.45" hidden="1" customHeight="1">
      <c r="A46" s="38" t="s">
        <v>597</v>
      </c>
      <c r="B46" s="28"/>
      <c r="C46" s="32"/>
      <c r="D46" s="29"/>
    </row>
    <row r="47" spans="1:4" ht="20.45" hidden="1" customHeight="1">
      <c r="A47" s="38" t="s">
        <v>598</v>
      </c>
      <c r="B47" s="28"/>
      <c r="C47" s="32"/>
      <c r="D47" s="29"/>
    </row>
    <row r="48" spans="1:4" ht="20.45" customHeight="1">
      <c r="A48" s="23" t="s">
        <v>610</v>
      </c>
      <c r="B48" s="28"/>
      <c r="C48" s="32"/>
      <c r="D48" s="29"/>
    </row>
    <row r="49" spans="1:4" ht="20.45" hidden="1" customHeight="1">
      <c r="A49" s="26" t="s">
        <v>594</v>
      </c>
      <c r="B49" s="28"/>
      <c r="C49" s="32"/>
      <c r="D49" s="29"/>
    </row>
    <row r="50" spans="1:4" ht="20.45" hidden="1" customHeight="1">
      <c r="A50" s="26" t="s">
        <v>595</v>
      </c>
      <c r="B50" s="28"/>
      <c r="C50" s="32"/>
      <c r="D50" s="29"/>
    </row>
    <row r="51" spans="1:4" ht="20.45" hidden="1" customHeight="1">
      <c r="A51" s="26" t="s">
        <v>596</v>
      </c>
      <c r="B51" s="28"/>
      <c r="C51" s="32"/>
      <c r="D51" s="29"/>
    </row>
    <row r="52" spans="1:4" ht="20.45" hidden="1" customHeight="1">
      <c r="A52" s="26" t="s">
        <v>597</v>
      </c>
      <c r="B52" s="28"/>
      <c r="C52" s="32"/>
      <c r="D52" s="29"/>
    </row>
    <row r="53" spans="1:4" ht="20.45" hidden="1" customHeight="1">
      <c r="A53" s="26" t="s">
        <v>598</v>
      </c>
      <c r="B53" s="28"/>
      <c r="C53" s="32"/>
      <c r="D53" s="29"/>
    </row>
    <row r="54" spans="1:4" ht="20.45" customHeight="1">
      <c r="A54" s="23" t="s">
        <v>611</v>
      </c>
      <c r="B54" s="28"/>
      <c r="C54" s="32"/>
      <c r="D54" s="29"/>
    </row>
    <row r="55" spans="1:4" ht="20.45" hidden="1" customHeight="1">
      <c r="A55" s="26" t="s">
        <v>594</v>
      </c>
      <c r="B55" s="28"/>
      <c r="C55" s="32"/>
      <c r="D55" s="29"/>
    </row>
    <row r="56" spans="1:4" ht="20.45" hidden="1" customHeight="1">
      <c r="A56" s="26" t="s">
        <v>595</v>
      </c>
      <c r="B56" s="28"/>
      <c r="C56" s="32"/>
      <c r="D56" s="29"/>
    </row>
    <row r="57" spans="1:4" ht="20.45" hidden="1" customHeight="1">
      <c r="A57" s="26" t="s">
        <v>596</v>
      </c>
      <c r="B57" s="28"/>
      <c r="C57" s="32"/>
      <c r="D57" s="29"/>
    </row>
    <row r="58" spans="1:4" ht="20.45" hidden="1" customHeight="1">
      <c r="A58" s="26" t="s">
        <v>597</v>
      </c>
      <c r="B58" s="28"/>
      <c r="C58" s="32"/>
      <c r="D58" s="29"/>
    </row>
    <row r="59" spans="1:4" ht="20.45" hidden="1" customHeight="1">
      <c r="A59" s="26" t="s">
        <v>598</v>
      </c>
      <c r="B59" s="28"/>
      <c r="C59" s="32"/>
      <c r="D59" s="29"/>
    </row>
    <row r="60" spans="1:4" ht="20.45" customHeight="1">
      <c r="A60" s="23" t="s">
        <v>612</v>
      </c>
      <c r="B60" s="28"/>
      <c r="C60" s="32"/>
      <c r="D60" s="29"/>
    </row>
    <row r="61" spans="1:4" ht="20.45" hidden="1" customHeight="1">
      <c r="A61" s="26" t="s">
        <v>594</v>
      </c>
      <c r="B61" s="28"/>
      <c r="C61" s="32"/>
      <c r="D61" s="29"/>
    </row>
    <row r="62" spans="1:4" ht="20.45" hidden="1" customHeight="1">
      <c r="A62" s="26" t="s">
        <v>595</v>
      </c>
      <c r="B62" s="28"/>
      <c r="C62" s="32"/>
      <c r="D62" s="29"/>
    </row>
    <row r="63" spans="1:4" ht="20.45" hidden="1" customHeight="1">
      <c r="A63" s="26" t="s">
        <v>596</v>
      </c>
      <c r="B63" s="28"/>
      <c r="C63" s="32"/>
      <c r="D63" s="29"/>
    </row>
    <row r="64" spans="1:4" ht="20.45" hidden="1" customHeight="1">
      <c r="A64" s="26" t="s">
        <v>597</v>
      </c>
      <c r="B64" s="28"/>
      <c r="C64" s="32"/>
      <c r="D64" s="29"/>
    </row>
    <row r="65" spans="1:7" ht="20.45" hidden="1" customHeight="1">
      <c r="A65" s="26" t="s">
        <v>598</v>
      </c>
      <c r="B65" s="44"/>
      <c r="C65" s="45"/>
      <c r="D65" s="46"/>
      <c r="E65" s="47"/>
      <c r="F65" s="47"/>
      <c r="G65" s="47"/>
    </row>
    <row r="66" spans="1:7" ht="50.25" customHeight="1">
      <c r="A66" s="232" t="s">
        <v>613</v>
      </c>
      <c r="B66" s="232"/>
      <c r="C66" s="232"/>
      <c r="D66" s="232"/>
      <c r="E66" s="48"/>
      <c r="F66" s="48"/>
      <c r="G66" s="48"/>
    </row>
  </sheetData>
  <mergeCells count="3">
    <mergeCell ref="A2:D2"/>
    <mergeCell ref="A66:D66"/>
    <mergeCell ref="B11:D12"/>
  </mergeCells>
  <phoneticPr fontId="68" type="noConversion"/>
  <conditionalFormatting sqref="A5:A16">
    <cfRule type="expression" dxfId="6" priority="6" stopIfTrue="1">
      <formula>"len($A:$A)=3"</formula>
    </cfRule>
  </conditionalFormatting>
  <conditionalFormatting sqref="A31:A35">
    <cfRule type="expression" dxfId="5" priority="5" stopIfTrue="1">
      <formula>"len($A:$A)=3"</formula>
    </cfRule>
  </conditionalFormatting>
  <conditionalFormatting sqref="A37:A41">
    <cfRule type="expression" dxfId="4" priority="4" stopIfTrue="1">
      <formula>"len($A:$A)=3"</formula>
    </cfRule>
  </conditionalFormatting>
  <conditionalFormatting sqref="A49:A53">
    <cfRule type="expression" dxfId="3" priority="3" stopIfTrue="1">
      <formula>"len($A:$A)=3"</formula>
    </cfRule>
  </conditionalFormatting>
  <conditionalFormatting sqref="A55:A59">
    <cfRule type="expression" dxfId="2" priority="2" stopIfTrue="1">
      <formula>"len($A:$A)=3"</formula>
    </cfRule>
  </conditionalFormatting>
  <conditionalFormatting sqref="A61:A65">
    <cfRule type="expression" dxfId="1" priority="1" stopIfTrue="1">
      <formula>"len($A:$A)=3"</formula>
    </cfRule>
  </conditionalFormatting>
  <pageMargins left="0.74791666666666701" right="0.23611111111111099" top="0.74803149606299202" bottom="0.74803149606299202" header="0.31496062992126" footer="0.31496062992126"/>
  <pageSetup paperSize="9" scale="95"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D50"/>
  <sheetViews>
    <sheetView workbookViewId="0">
      <selection activeCell="B10" sqref="B10:D11"/>
    </sheetView>
  </sheetViews>
  <sheetFormatPr defaultColWidth="9" defaultRowHeight="14.25"/>
  <cols>
    <col min="1" max="1" width="49.75" style="11" customWidth="1"/>
    <col min="2" max="2" width="10.625" style="12" customWidth="1"/>
    <col min="3" max="3" width="10.625" style="11" customWidth="1"/>
    <col min="4" max="4" width="16.625" style="13" customWidth="1"/>
    <col min="5" max="16384" width="9" style="11"/>
  </cols>
  <sheetData>
    <row r="1" spans="1:4" ht="19.350000000000001" customHeight="1">
      <c r="A1" s="14" t="s">
        <v>614</v>
      </c>
    </row>
    <row r="2" spans="1:4" ht="26.45" customHeight="1">
      <c r="A2" s="231" t="s">
        <v>679</v>
      </c>
      <c r="B2" s="231"/>
      <c r="C2" s="231"/>
      <c r="D2" s="231"/>
    </row>
    <row r="3" spans="1:4" ht="17.45" customHeight="1">
      <c r="A3" s="15"/>
      <c r="B3" s="16"/>
      <c r="C3" s="17"/>
      <c r="D3" s="18" t="s">
        <v>454</v>
      </c>
    </row>
    <row r="4" spans="1:4" ht="44.45" customHeight="1">
      <c r="A4" s="19" t="s">
        <v>592</v>
      </c>
      <c r="B4" s="20" t="s">
        <v>22</v>
      </c>
      <c r="C4" s="21" t="s">
        <v>120</v>
      </c>
      <c r="D4" s="22" t="s">
        <v>121</v>
      </c>
    </row>
    <row r="5" spans="1:4" ht="22.9" customHeight="1">
      <c r="A5" s="23" t="s">
        <v>615</v>
      </c>
      <c r="B5" s="24"/>
      <c r="C5" s="24"/>
      <c r="D5" s="25"/>
    </row>
    <row r="6" spans="1:4" ht="22.9" hidden="1" customHeight="1">
      <c r="A6" s="26" t="s">
        <v>616</v>
      </c>
      <c r="B6" s="24"/>
      <c r="C6" s="24"/>
      <c r="D6" s="25"/>
    </row>
    <row r="7" spans="1:4" ht="22.9" hidden="1" customHeight="1">
      <c r="A7" s="26" t="s">
        <v>617</v>
      </c>
      <c r="B7" s="24"/>
      <c r="C7" s="24"/>
      <c r="D7" s="25"/>
    </row>
    <row r="8" spans="1:4" ht="22.9" hidden="1" customHeight="1">
      <c r="A8" s="26" t="s">
        <v>618</v>
      </c>
      <c r="B8" s="24"/>
      <c r="C8" s="24"/>
      <c r="D8" s="25"/>
    </row>
    <row r="9" spans="1:4" ht="22.9" hidden="1" customHeight="1">
      <c r="A9" s="26" t="s">
        <v>619</v>
      </c>
      <c r="B9" s="24"/>
      <c r="C9" s="24"/>
      <c r="D9" s="25"/>
    </row>
    <row r="10" spans="1:4" ht="22.9" customHeight="1">
      <c r="A10" s="23" t="s">
        <v>620</v>
      </c>
      <c r="B10" s="233" t="s">
        <v>600</v>
      </c>
      <c r="C10" s="234"/>
      <c r="D10" s="235"/>
    </row>
    <row r="11" spans="1:4" ht="22.9" customHeight="1">
      <c r="A11" s="27" t="s">
        <v>621</v>
      </c>
      <c r="B11" s="236"/>
      <c r="C11" s="237"/>
      <c r="D11" s="238"/>
    </row>
    <row r="12" spans="1:4" ht="22.9" customHeight="1">
      <c r="A12" s="27" t="s">
        <v>622</v>
      </c>
      <c r="B12" s="28"/>
      <c r="C12" s="28"/>
      <c r="D12" s="29"/>
    </row>
    <row r="13" spans="1:4" ht="22.9" customHeight="1">
      <c r="A13" s="27" t="s">
        <v>623</v>
      </c>
      <c r="B13" s="28"/>
      <c r="C13" s="28"/>
      <c r="D13" s="29"/>
    </row>
    <row r="14" spans="1:4" ht="22.9" customHeight="1">
      <c r="A14" s="27" t="s">
        <v>624</v>
      </c>
      <c r="B14" s="28"/>
      <c r="C14" s="28"/>
      <c r="D14" s="29"/>
    </row>
    <row r="15" spans="1:4" ht="22.9" customHeight="1">
      <c r="A15" s="23" t="s">
        <v>625</v>
      </c>
      <c r="B15" s="28"/>
      <c r="C15" s="28"/>
      <c r="D15" s="30"/>
    </row>
    <row r="16" spans="1:4" ht="22.9" customHeight="1">
      <c r="A16" s="31" t="s">
        <v>626</v>
      </c>
      <c r="B16" s="28"/>
      <c r="C16" s="28"/>
      <c r="D16" s="30"/>
    </row>
    <row r="17" spans="1:4" ht="22.9" customHeight="1">
      <c r="A17" s="31" t="s">
        <v>627</v>
      </c>
      <c r="B17" s="28"/>
      <c r="C17" s="32"/>
      <c r="D17" s="29"/>
    </row>
    <row r="18" spans="1:4" ht="22.9" customHeight="1">
      <c r="A18" s="23" t="s">
        <v>628</v>
      </c>
      <c r="B18" s="28"/>
      <c r="C18" s="32"/>
      <c r="D18" s="29"/>
    </row>
    <row r="19" spans="1:4" ht="22.9" hidden="1" customHeight="1">
      <c r="A19" s="33" t="s">
        <v>629</v>
      </c>
      <c r="B19" s="28"/>
      <c r="C19" s="32"/>
      <c r="D19" s="29"/>
    </row>
    <row r="20" spans="1:4" ht="22.9" hidden="1" customHeight="1">
      <c r="A20" s="33" t="s">
        <v>630</v>
      </c>
      <c r="B20" s="28"/>
      <c r="C20" s="32"/>
      <c r="D20" s="29"/>
    </row>
    <row r="21" spans="1:4" ht="22.9" hidden="1" customHeight="1">
      <c r="A21" s="33" t="s">
        <v>631</v>
      </c>
      <c r="B21" s="28"/>
      <c r="C21" s="32"/>
      <c r="D21" s="29"/>
    </row>
    <row r="22" spans="1:4" ht="22.9" customHeight="1">
      <c r="A22" s="23" t="s">
        <v>632</v>
      </c>
      <c r="B22" s="28"/>
      <c r="C22" s="32"/>
      <c r="D22" s="29"/>
    </row>
    <row r="23" spans="1:4" ht="22.9" hidden="1" customHeight="1">
      <c r="A23" s="34" t="s">
        <v>633</v>
      </c>
      <c r="B23" s="28"/>
      <c r="C23" s="32"/>
      <c r="D23" s="29"/>
    </row>
    <row r="24" spans="1:4" ht="22.9" hidden="1" customHeight="1">
      <c r="A24" s="35" t="s">
        <v>634</v>
      </c>
      <c r="B24" s="28"/>
      <c r="C24" s="32"/>
      <c r="D24" s="29"/>
    </row>
    <row r="25" spans="1:4" ht="22.9" hidden="1" customHeight="1">
      <c r="A25" s="35" t="s">
        <v>635</v>
      </c>
      <c r="B25" s="28"/>
      <c r="C25" s="32"/>
      <c r="D25" s="29"/>
    </row>
    <row r="26" spans="1:4" ht="22.9" hidden="1" customHeight="1">
      <c r="A26" s="35" t="s">
        <v>636</v>
      </c>
      <c r="B26" s="28"/>
      <c r="C26" s="32"/>
      <c r="D26" s="29"/>
    </row>
    <row r="27" spans="1:4" ht="22.9" hidden="1" customHeight="1">
      <c r="A27" s="36" t="s">
        <v>637</v>
      </c>
      <c r="B27" s="28"/>
      <c r="C27" s="32"/>
      <c r="D27" s="29"/>
    </row>
    <row r="28" spans="1:4" ht="22.9" hidden="1" customHeight="1">
      <c r="A28" s="37" t="s">
        <v>638</v>
      </c>
      <c r="B28" s="28"/>
      <c r="C28" s="32"/>
      <c r="D28" s="29"/>
    </row>
    <row r="29" spans="1:4" ht="22.9" hidden="1" customHeight="1">
      <c r="A29" s="37" t="s">
        <v>639</v>
      </c>
      <c r="B29" s="28"/>
      <c r="C29" s="32"/>
      <c r="D29" s="29"/>
    </row>
    <row r="30" spans="1:4" ht="22.9" hidden="1" customHeight="1">
      <c r="A30" s="37" t="s">
        <v>640</v>
      </c>
      <c r="B30" s="28"/>
      <c r="C30" s="32"/>
      <c r="D30" s="29"/>
    </row>
    <row r="31" spans="1:4" ht="22.9" hidden="1" customHeight="1">
      <c r="A31" s="34" t="s">
        <v>641</v>
      </c>
      <c r="B31" s="28"/>
      <c r="C31" s="32"/>
      <c r="D31" s="29"/>
    </row>
    <row r="32" spans="1:4" ht="22.9" hidden="1" customHeight="1">
      <c r="A32" s="38" t="s">
        <v>642</v>
      </c>
      <c r="B32" s="28"/>
      <c r="C32" s="32"/>
      <c r="D32" s="29"/>
    </row>
    <row r="33" spans="1:4" ht="22.9" hidden="1" customHeight="1">
      <c r="A33" s="38" t="s">
        <v>639</v>
      </c>
      <c r="B33" s="28"/>
      <c r="C33" s="32"/>
      <c r="D33" s="29"/>
    </row>
    <row r="34" spans="1:4" ht="22.9" hidden="1" customHeight="1">
      <c r="A34" s="38" t="s">
        <v>643</v>
      </c>
      <c r="B34" s="28"/>
      <c r="C34" s="32"/>
      <c r="D34" s="29"/>
    </row>
    <row r="35" spans="1:4" ht="22.9" customHeight="1">
      <c r="A35" s="23" t="s">
        <v>644</v>
      </c>
      <c r="B35" s="28"/>
      <c r="C35" s="32"/>
      <c r="D35" s="29"/>
    </row>
    <row r="36" spans="1:4" ht="22.9" hidden="1" customHeight="1">
      <c r="A36" s="39" t="s">
        <v>645</v>
      </c>
      <c r="B36" s="28"/>
      <c r="C36" s="32"/>
      <c r="D36" s="29"/>
    </row>
    <row r="37" spans="1:4" ht="22.9" hidden="1" customHeight="1">
      <c r="A37" s="39" t="s">
        <v>646</v>
      </c>
      <c r="B37" s="28"/>
      <c r="C37" s="32"/>
      <c r="D37" s="29"/>
    </row>
    <row r="38" spans="1:4" ht="22.9" hidden="1" customHeight="1">
      <c r="A38" s="39" t="s">
        <v>647</v>
      </c>
      <c r="B38" s="28"/>
      <c r="C38" s="32"/>
      <c r="D38" s="29"/>
    </row>
    <row r="39" spans="1:4" ht="22.9" hidden="1" customHeight="1">
      <c r="A39" s="39" t="s">
        <v>648</v>
      </c>
      <c r="B39" s="28"/>
      <c r="C39" s="32"/>
      <c r="D39" s="29"/>
    </row>
    <row r="40" spans="1:4" ht="22.9" customHeight="1">
      <c r="A40" s="23" t="s">
        <v>649</v>
      </c>
      <c r="B40" s="28"/>
      <c r="C40" s="32"/>
      <c r="D40" s="29"/>
    </row>
    <row r="41" spans="1:4" ht="22.9" hidden="1" customHeight="1">
      <c r="A41" s="40" t="s">
        <v>650</v>
      </c>
      <c r="B41" s="28"/>
      <c r="C41" s="32"/>
      <c r="D41" s="29"/>
    </row>
    <row r="42" spans="1:4" ht="22.9" hidden="1" customHeight="1">
      <c r="A42" s="40" t="s">
        <v>651</v>
      </c>
      <c r="B42" s="28"/>
      <c r="C42" s="32"/>
      <c r="D42" s="29"/>
    </row>
    <row r="43" spans="1:4" ht="22.9" hidden="1" customHeight="1">
      <c r="A43" s="40" t="s">
        <v>618</v>
      </c>
      <c r="B43" s="28"/>
      <c r="C43" s="32"/>
      <c r="D43" s="29"/>
    </row>
    <row r="44" spans="1:4" ht="22.9" hidden="1" customHeight="1">
      <c r="A44" s="40" t="s">
        <v>652</v>
      </c>
      <c r="B44" s="28"/>
      <c r="C44" s="32"/>
      <c r="D44" s="29"/>
    </row>
    <row r="45" spans="1:4" ht="22.9" hidden="1" customHeight="1">
      <c r="A45" s="40" t="s">
        <v>653</v>
      </c>
      <c r="B45" s="28"/>
      <c r="C45" s="32"/>
      <c r="D45" s="29"/>
    </row>
    <row r="46" spans="1:4" ht="22.9" customHeight="1">
      <c r="A46" s="23" t="s">
        <v>654</v>
      </c>
      <c r="B46" s="28"/>
      <c r="C46" s="32"/>
      <c r="D46" s="29"/>
    </row>
    <row r="47" spans="1:4" ht="22.9" hidden="1" customHeight="1">
      <c r="A47" s="41" t="s">
        <v>655</v>
      </c>
      <c r="B47" s="28"/>
      <c r="C47" s="32"/>
      <c r="D47" s="29"/>
    </row>
    <row r="48" spans="1:4" ht="22.9" hidden="1" customHeight="1">
      <c r="A48" s="41" t="s">
        <v>656</v>
      </c>
      <c r="B48" s="28"/>
      <c r="C48" s="32"/>
      <c r="D48" s="29"/>
    </row>
    <row r="49" spans="1:4" ht="22.9" hidden="1" customHeight="1">
      <c r="A49" s="41" t="s">
        <v>657</v>
      </c>
      <c r="B49" s="28"/>
      <c r="C49" s="32"/>
      <c r="D49" s="29"/>
    </row>
    <row r="50" spans="1:4" ht="59.25" customHeight="1">
      <c r="A50" s="232" t="s">
        <v>613</v>
      </c>
      <c r="B50" s="232"/>
      <c r="C50" s="232"/>
      <c r="D50" s="232"/>
    </row>
  </sheetData>
  <mergeCells count="3">
    <mergeCell ref="A2:D2"/>
    <mergeCell ref="A50:D50"/>
    <mergeCell ref="B10:D11"/>
  </mergeCells>
  <phoneticPr fontId="68" type="noConversion"/>
  <conditionalFormatting sqref="A5:A14">
    <cfRule type="expression" dxfId="0" priority="1" stopIfTrue="1">
      <formula>"len($A:$A)=3"</formula>
    </cfRule>
  </conditionalFormatting>
  <pageMargins left="0.74791666666666701" right="0.39305555555555599" top="0.74803149606299202" bottom="0.74803149606299202" header="0.31496062992126" footer="0.31496062992126"/>
  <pageSetup paperSize="9" scale="95"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C13"/>
  <sheetViews>
    <sheetView workbookViewId="0">
      <selection activeCell="C5" sqref="C5"/>
    </sheetView>
  </sheetViews>
  <sheetFormatPr defaultColWidth="8.75" defaultRowHeight="14.25"/>
  <cols>
    <col min="1" max="1" width="11.375" style="1" customWidth="1"/>
    <col min="2" max="2" width="34.25" style="1" customWidth="1"/>
    <col min="3" max="3" width="34.125" style="1" customWidth="1"/>
    <col min="4" max="16384" width="8.75" style="1"/>
  </cols>
  <sheetData>
    <row r="1" spans="1:3">
      <c r="A1" s="2" t="s">
        <v>658</v>
      </c>
    </row>
    <row r="2" spans="1:3" ht="29.45" customHeight="1">
      <c r="A2" s="239" t="s">
        <v>683</v>
      </c>
      <c r="B2" s="239"/>
      <c r="C2" s="239"/>
    </row>
    <row r="3" spans="1:3" ht="25.9" customHeight="1">
      <c r="A3" s="3"/>
      <c r="B3" s="4"/>
      <c r="C3" s="5" t="s">
        <v>20</v>
      </c>
    </row>
    <row r="4" spans="1:3" ht="27.75" customHeight="1">
      <c r="A4" s="240" t="s">
        <v>659</v>
      </c>
      <c r="B4" s="240"/>
      <c r="C4" s="6" t="s">
        <v>456</v>
      </c>
    </row>
    <row r="5" spans="1:3" ht="27.75" customHeight="1">
      <c r="A5" s="241" t="s">
        <v>684</v>
      </c>
      <c r="B5" s="241"/>
      <c r="C5" s="7">
        <v>180733</v>
      </c>
    </row>
    <row r="6" spans="1:3" ht="27.75" customHeight="1">
      <c r="A6" s="241" t="s">
        <v>685</v>
      </c>
      <c r="B6" s="241"/>
      <c r="C6" s="8"/>
    </row>
    <row r="7" spans="1:3" ht="27.75" customHeight="1">
      <c r="A7" s="241" t="s">
        <v>686</v>
      </c>
      <c r="B7" s="241"/>
      <c r="C7" s="8"/>
    </row>
    <row r="8" spans="1:3" ht="27.75" customHeight="1">
      <c r="A8" s="241" t="s">
        <v>687</v>
      </c>
      <c r="B8" s="241"/>
      <c r="C8" s="8"/>
    </row>
    <row r="9" spans="1:3" ht="27.75" customHeight="1">
      <c r="A9" s="240" t="s">
        <v>660</v>
      </c>
      <c r="B9" s="240"/>
      <c r="C9" s="6" t="s">
        <v>456</v>
      </c>
    </row>
    <row r="10" spans="1:3" ht="27.75" customHeight="1">
      <c r="A10" s="241" t="s">
        <v>688</v>
      </c>
      <c r="B10" s="241"/>
      <c r="C10" s="10"/>
    </row>
    <row r="11" spans="1:3" ht="27.75" customHeight="1">
      <c r="A11" s="241" t="s">
        <v>689</v>
      </c>
      <c r="B11" s="241"/>
      <c r="C11" s="9"/>
    </row>
    <row r="12" spans="1:3" ht="27.75" customHeight="1">
      <c r="A12" s="241" t="s">
        <v>690</v>
      </c>
      <c r="B12" s="241"/>
      <c r="C12" s="9"/>
    </row>
    <row r="13" spans="1:3" ht="54.6" customHeight="1">
      <c r="A13" s="242" t="s">
        <v>661</v>
      </c>
      <c r="B13" s="242"/>
      <c r="C13" s="242"/>
    </row>
  </sheetData>
  <mergeCells count="11">
    <mergeCell ref="A13:C13"/>
    <mergeCell ref="A8:B8"/>
    <mergeCell ref="A9:B9"/>
    <mergeCell ref="A10:B10"/>
    <mergeCell ref="A11:B11"/>
    <mergeCell ref="A12:B12"/>
    <mergeCell ref="A2:C2"/>
    <mergeCell ref="A4:B4"/>
    <mergeCell ref="A5:B5"/>
    <mergeCell ref="A6:B6"/>
    <mergeCell ref="A7:B7"/>
  </mergeCells>
  <phoneticPr fontId="68"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C14"/>
  <sheetViews>
    <sheetView workbookViewId="0">
      <selection activeCell="G15" sqref="G15"/>
    </sheetView>
  </sheetViews>
  <sheetFormatPr defaultColWidth="8.75" defaultRowHeight="14.25"/>
  <cols>
    <col min="1" max="1" width="12.875" style="1" customWidth="1"/>
    <col min="2" max="2" width="33.875" style="1" customWidth="1"/>
    <col min="3" max="3" width="35.125" style="1" customWidth="1"/>
    <col min="4" max="16384" width="8.75" style="1"/>
  </cols>
  <sheetData>
    <row r="1" spans="1:3">
      <c r="A1" s="2" t="s">
        <v>662</v>
      </c>
    </row>
    <row r="2" spans="1:3" ht="29.45" customHeight="1">
      <c r="A2" s="239" t="s">
        <v>691</v>
      </c>
      <c r="B2" s="239"/>
      <c r="C2" s="239"/>
    </row>
    <row r="3" spans="1:3" ht="25.9" customHeight="1">
      <c r="A3" s="3"/>
      <c r="B3" s="4"/>
      <c r="C3" s="5" t="s">
        <v>20</v>
      </c>
    </row>
    <row r="4" spans="1:3" ht="29.25" customHeight="1">
      <c r="A4" s="240" t="s">
        <v>659</v>
      </c>
      <c r="B4" s="240"/>
      <c r="C4" s="6" t="s">
        <v>456</v>
      </c>
    </row>
    <row r="5" spans="1:3" ht="29.25" customHeight="1">
      <c r="A5" s="241" t="s">
        <v>692</v>
      </c>
      <c r="B5" s="241"/>
      <c r="C5" s="7">
        <v>305094</v>
      </c>
    </row>
    <row r="6" spans="1:3" ht="29.25" customHeight="1">
      <c r="A6" s="241" t="s">
        <v>693</v>
      </c>
      <c r="B6" s="241"/>
      <c r="C6" s="8"/>
    </row>
    <row r="7" spans="1:3" ht="29.25" customHeight="1">
      <c r="A7" s="241" t="s">
        <v>694</v>
      </c>
      <c r="B7" s="241"/>
      <c r="C7" s="8"/>
    </row>
    <row r="8" spans="1:3" ht="29.25" customHeight="1">
      <c r="A8" s="241" t="s">
        <v>695</v>
      </c>
      <c r="B8" s="241"/>
      <c r="C8" s="8"/>
    </row>
    <row r="9" spans="1:3" ht="29.25" customHeight="1">
      <c r="A9" s="240" t="s">
        <v>660</v>
      </c>
      <c r="B9" s="240"/>
      <c r="C9" s="6" t="s">
        <v>456</v>
      </c>
    </row>
    <row r="10" spans="1:3" ht="29.25" customHeight="1">
      <c r="A10" s="241" t="s">
        <v>696</v>
      </c>
      <c r="B10" s="241"/>
      <c r="C10" s="7"/>
    </row>
    <row r="11" spans="1:3" ht="29.25" customHeight="1">
      <c r="A11" s="241" t="s">
        <v>697</v>
      </c>
      <c r="B11" s="241"/>
      <c r="C11" s="9"/>
    </row>
    <row r="12" spans="1:3" ht="29.25" customHeight="1">
      <c r="A12" s="241" t="s">
        <v>698</v>
      </c>
      <c r="B12" s="241"/>
      <c r="C12" s="9"/>
    </row>
    <row r="13" spans="1:3">
      <c r="A13" s="3"/>
      <c r="B13" s="3"/>
      <c r="C13" s="3"/>
    </row>
    <row r="14" spans="1:3" ht="49.9" customHeight="1">
      <c r="A14" s="243" t="s">
        <v>661</v>
      </c>
      <c r="B14" s="243"/>
      <c r="C14" s="243"/>
    </row>
  </sheetData>
  <mergeCells count="11">
    <mergeCell ref="A14:C14"/>
    <mergeCell ref="A8:B8"/>
    <mergeCell ref="A9:B9"/>
    <mergeCell ref="A10:B10"/>
    <mergeCell ref="A11:B11"/>
    <mergeCell ref="A12:B12"/>
    <mergeCell ref="A2:C2"/>
    <mergeCell ref="A4:B4"/>
    <mergeCell ref="A5:B5"/>
    <mergeCell ref="A6:B6"/>
    <mergeCell ref="A7:B7"/>
  </mergeCells>
  <phoneticPr fontId="6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XFD115"/>
  <sheetViews>
    <sheetView workbookViewId="0">
      <selection activeCell="C48" sqref="C48"/>
    </sheetView>
  </sheetViews>
  <sheetFormatPr defaultColWidth="9" defaultRowHeight="24.95" customHeight="1"/>
  <cols>
    <col min="1" max="1" width="35.5" style="168" customWidth="1"/>
    <col min="2" max="3" width="13.5" style="168" customWidth="1"/>
    <col min="4" max="4" width="14.5" style="168" customWidth="1"/>
    <col min="5" max="5" width="12.5" style="168" customWidth="1"/>
    <col min="6" max="16372" width="9" style="168"/>
    <col min="16373" max="16384" width="9" style="49"/>
  </cols>
  <sheetData>
    <row r="1" spans="1:4 16373:16384" ht="14.25">
      <c r="A1" s="141" t="s">
        <v>19</v>
      </c>
    </row>
    <row r="2" spans="1:4 16373:16384" s="184" customFormat="1" ht="24.95" customHeight="1">
      <c r="A2" s="207" t="s">
        <v>663</v>
      </c>
      <c r="B2" s="207"/>
      <c r="C2" s="207"/>
      <c r="D2" s="207"/>
    </row>
    <row r="3" spans="1:4 16373:16384" s="168" customFormat="1" ht="24.95" customHeight="1">
      <c r="D3" s="186" t="s">
        <v>20</v>
      </c>
      <c r="XES3" s="49"/>
      <c r="XET3" s="49"/>
      <c r="XEU3" s="49"/>
      <c r="XEV3" s="49"/>
      <c r="XEW3" s="49"/>
      <c r="XEX3" s="49"/>
      <c r="XEY3" s="49"/>
      <c r="XEZ3" s="49"/>
      <c r="XFA3" s="49"/>
      <c r="XFB3" s="49"/>
      <c r="XFC3" s="49"/>
      <c r="XFD3" s="49"/>
    </row>
    <row r="4" spans="1:4 16373:16384" s="169" customFormat="1" ht="38.25" customHeight="1">
      <c r="A4" s="81" t="s">
        <v>21</v>
      </c>
      <c r="B4" s="81" t="s">
        <v>22</v>
      </c>
      <c r="C4" s="81" t="s">
        <v>23</v>
      </c>
      <c r="D4" s="187" t="s">
        <v>24</v>
      </c>
    </row>
    <row r="5" spans="1:4 16373:16384" s="168" customFormat="1" ht="24" customHeight="1">
      <c r="A5" s="80" t="s">
        <v>25</v>
      </c>
      <c r="B5" s="175">
        <f>SUM(B6:B20)</f>
        <v>63275</v>
      </c>
      <c r="C5" s="175">
        <f>SUM(C6:C20)</f>
        <v>58306</v>
      </c>
      <c r="D5" s="57">
        <f t="shared" ref="D5:D18" si="0">B5*100/C5</f>
        <v>108.5</v>
      </c>
    </row>
    <row r="6" spans="1:4 16373:16384" s="168" customFormat="1" ht="24" customHeight="1">
      <c r="A6" s="80" t="s">
        <v>26</v>
      </c>
      <c r="B6" s="175">
        <v>18950</v>
      </c>
      <c r="C6" s="175">
        <v>17402</v>
      </c>
      <c r="D6" s="57">
        <f t="shared" si="0"/>
        <v>108.9</v>
      </c>
    </row>
    <row r="7" spans="1:4 16373:16384" s="168" customFormat="1" ht="24" customHeight="1">
      <c r="A7" s="80" t="s">
        <v>27</v>
      </c>
      <c r="B7" s="175">
        <v>6730</v>
      </c>
      <c r="C7" s="175">
        <v>6380</v>
      </c>
      <c r="D7" s="57">
        <f t="shared" si="0"/>
        <v>105.5</v>
      </c>
    </row>
    <row r="8" spans="1:4 16373:16384" s="168" customFormat="1" ht="24" customHeight="1">
      <c r="A8" s="80" t="s">
        <v>28</v>
      </c>
      <c r="B8" s="175">
        <v>12620</v>
      </c>
      <c r="C8" s="175">
        <v>11753</v>
      </c>
      <c r="D8" s="57">
        <f t="shared" si="0"/>
        <v>107.4</v>
      </c>
    </row>
    <row r="9" spans="1:4 16373:16384" s="168" customFormat="1" ht="24" customHeight="1">
      <c r="A9" s="80" t="s">
        <v>29</v>
      </c>
      <c r="B9" s="175">
        <v>2829</v>
      </c>
      <c r="C9" s="175">
        <v>2663</v>
      </c>
      <c r="D9" s="57">
        <f t="shared" si="0"/>
        <v>106.2</v>
      </c>
    </row>
    <row r="10" spans="1:4 16373:16384" s="168" customFormat="1" ht="24" customHeight="1">
      <c r="A10" s="80" t="s">
        <v>30</v>
      </c>
      <c r="B10" s="175">
        <v>52</v>
      </c>
      <c r="C10" s="175">
        <v>47</v>
      </c>
      <c r="D10" s="57">
        <f t="shared" si="0"/>
        <v>110.6</v>
      </c>
    </row>
    <row r="11" spans="1:4 16373:16384" s="168" customFormat="1" ht="24" customHeight="1">
      <c r="A11" s="80" t="s">
        <v>31</v>
      </c>
      <c r="B11" s="175">
        <v>4170</v>
      </c>
      <c r="C11" s="175">
        <v>3754</v>
      </c>
      <c r="D11" s="57">
        <f t="shared" si="0"/>
        <v>111.1</v>
      </c>
    </row>
    <row r="12" spans="1:4 16373:16384" s="168" customFormat="1" ht="24" customHeight="1">
      <c r="A12" s="80" t="s">
        <v>32</v>
      </c>
      <c r="B12" s="175">
        <v>1870</v>
      </c>
      <c r="C12" s="175">
        <v>1677</v>
      </c>
      <c r="D12" s="57">
        <f t="shared" si="0"/>
        <v>111.5</v>
      </c>
    </row>
    <row r="13" spans="1:4 16373:16384" s="168" customFormat="1" ht="24" customHeight="1">
      <c r="A13" s="80" t="s">
        <v>33</v>
      </c>
      <c r="B13" s="175">
        <v>1570</v>
      </c>
      <c r="C13" s="175">
        <v>1407</v>
      </c>
      <c r="D13" s="57">
        <f t="shared" si="0"/>
        <v>111.6</v>
      </c>
    </row>
    <row r="14" spans="1:4 16373:16384" s="168" customFormat="1" ht="24" customHeight="1">
      <c r="A14" s="80" t="s">
        <v>34</v>
      </c>
      <c r="B14" s="175">
        <v>1379</v>
      </c>
      <c r="C14" s="175">
        <v>1236</v>
      </c>
      <c r="D14" s="57">
        <f t="shared" si="0"/>
        <v>111.6</v>
      </c>
    </row>
    <row r="15" spans="1:4 16373:16384" s="168" customFormat="1" ht="24" customHeight="1">
      <c r="A15" s="80" t="s">
        <v>35</v>
      </c>
      <c r="B15" s="175">
        <v>8260</v>
      </c>
      <c r="C15" s="175">
        <v>7464</v>
      </c>
      <c r="D15" s="57">
        <f t="shared" si="0"/>
        <v>110.7</v>
      </c>
    </row>
    <row r="16" spans="1:4 16373:16384" s="168" customFormat="1" ht="24" customHeight="1">
      <c r="A16" s="80" t="s">
        <v>36</v>
      </c>
      <c r="B16" s="175">
        <v>14</v>
      </c>
      <c r="C16" s="175">
        <v>13</v>
      </c>
      <c r="D16" s="57">
        <f t="shared" si="0"/>
        <v>107.7</v>
      </c>
    </row>
    <row r="17" spans="1:4" s="168" customFormat="1" ht="24" customHeight="1">
      <c r="A17" s="80" t="s">
        <v>37</v>
      </c>
      <c r="B17" s="175">
        <v>1260</v>
      </c>
      <c r="C17" s="175">
        <v>1140</v>
      </c>
      <c r="D17" s="57">
        <f t="shared" si="0"/>
        <v>110.5</v>
      </c>
    </row>
    <row r="18" spans="1:4" s="168" customFormat="1" ht="24" customHeight="1">
      <c r="A18" s="80" t="s">
        <v>38</v>
      </c>
      <c r="B18" s="175">
        <v>3560</v>
      </c>
      <c r="C18" s="175">
        <v>3360</v>
      </c>
      <c r="D18" s="57">
        <f t="shared" si="0"/>
        <v>106</v>
      </c>
    </row>
    <row r="19" spans="1:4" s="168" customFormat="1" ht="24" customHeight="1">
      <c r="A19" s="80" t="s">
        <v>39</v>
      </c>
      <c r="B19" s="175"/>
      <c r="C19" s="175"/>
      <c r="D19" s="57"/>
    </row>
    <row r="20" spans="1:4" s="168" customFormat="1" ht="24" customHeight="1">
      <c r="A20" s="80" t="s">
        <v>40</v>
      </c>
      <c r="B20" s="175">
        <v>11</v>
      </c>
      <c r="C20" s="175">
        <v>10</v>
      </c>
      <c r="D20" s="57">
        <f t="shared" ref="D20:D24" si="1">B20*100/C20</f>
        <v>110</v>
      </c>
    </row>
    <row r="21" spans="1:4" s="168" customFormat="1" ht="24" customHeight="1">
      <c r="A21" s="80" t="s">
        <v>41</v>
      </c>
      <c r="B21" s="175"/>
      <c r="C21" s="175"/>
      <c r="D21" s="57" t="e">
        <f t="shared" si="1"/>
        <v>#DIV/0!</v>
      </c>
    </row>
    <row r="22" spans="1:4" s="168" customFormat="1" ht="24" customHeight="1">
      <c r="A22" s="80" t="s">
        <v>42</v>
      </c>
      <c r="B22" s="175">
        <f>SUM(B23,B25:B31)</f>
        <v>7484</v>
      </c>
      <c r="C22" s="175">
        <f>SUM(C23,C25:C31)</f>
        <v>9084</v>
      </c>
      <c r="D22" s="57">
        <f t="shared" si="1"/>
        <v>82.4</v>
      </c>
    </row>
    <row r="23" spans="1:4" s="168" customFormat="1" ht="24" customHeight="1">
      <c r="A23" s="80" t="s">
        <v>43</v>
      </c>
      <c r="B23" s="175">
        <v>7260</v>
      </c>
      <c r="C23" s="175">
        <v>8852</v>
      </c>
      <c r="D23" s="57">
        <f t="shared" si="1"/>
        <v>82</v>
      </c>
    </row>
    <row r="24" spans="1:4" s="168" customFormat="1" ht="24" customHeight="1">
      <c r="A24" s="80" t="s">
        <v>44</v>
      </c>
      <c r="B24" s="175">
        <v>1609</v>
      </c>
      <c r="C24" s="175">
        <v>1460</v>
      </c>
      <c r="D24" s="57">
        <f t="shared" si="1"/>
        <v>110.2</v>
      </c>
    </row>
    <row r="25" spans="1:4" s="168" customFormat="1" ht="24" customHeight="1">
      <c r="A25" s="80" t="s">
        <v>45</v>
      </c>
      <c r="B25" s="175"/>
      <c r="C25" s="175"/>
      <c r="D25" s="57"/>
    </row>
    <row r="26" spans="1:4" s="168" customFormat="1" ht="24" customHeight="1">
      <c r="A26" s="80" t="s">
        <v>46</v>
      </c>
      <c r="B26" s="175">
        <v>24</v>
      </c>
      <c r="C26" s="175">
        <v>23</v>
      </c>
      <c r="D26" s="57">
        <f>B26*100/C26</f>
        <v>104.3</v>
      </c>
    </row>
    <row r="27" spans="1:4" s="168" customFormat="1" ht="24" customHeight="1">
      <c r="A27" s="80" t="s">
        <v>47</v>
      </c>
      <c r="B27" s="175"/>
      <c r="C27" s="175"/>
      <c r="D27" s="57"/>
    </row>
    <row r="28" spans="1:4" s="168" customFormat="1" ht="24" customHeight="1">
      <c r="A28" s="80" t="s">
        <v>48</v>
      </c>
      <c r="B28" s="175">
        <v>200</v>
      </c>
      <c r="C28" s="175">
        <v>209</v>
      </c>
      <c r="D28" s="57">
        <f>B28*100/C28</f>
        <v>95.7</v>
      </c>
    </row>
    <row r="29" spans="1:4" s="168" customFormat="1" ht="24" customHeight="1">
      <c r="A29" s="80" t="s">
        <v>49</v>
      </c>
      <c r="B29" s="175"/>
      <c r="C29" s="175"/>
      <c r="D29" s="57"/>
    </row>
    <row r="30" spans="1:4" s="168" customFormat="1" ht="24" customHeight="1">
      <c r="A30" s="80" t="s">
        <v>50</v>
      </c>
      <c r="B30" s="175"/>
      <c r="C30" s="175"/>
      <c r="D30" s="57"/>
    </row>
    <row r="31" spans="1:4" s="168" customFormat="1" ht="24" customHeight="1">
      <c r="A31" s="80" t="s">
        <v>51</v>
      </c>
      <c r="B31" s="175"/>
      <c r="C31" s="175"/>
      <c r="D31" s="57"/>
    </row>
    <row r="32" spans="1:4" s="170" customFormat="1" ht="24" customHeight="1">
      <c r="A32" s="178" t="s">
        <v>52</v>
      </c>
      <c r="B32" s="179">
        <f>B22+B5</f>
        <v>70759</v>
      </c>
      <c r="C32" s="179">
        <f>C22+C5</f>
        <v>67390</v>
      </c>
      <c r="D32" s="57">
        <f t="shared" ref="D32:D38" si="2">B32*100/C32</f>
        <v>105</v>
      </c>
    </row>
    <row r="33" spans="1:4" s="168" customFormat="1" ht="24" customHeight="1">
      <c r="A33" s="80" t="s">
        <v>53</v>
      </c>
      <c r="B33" s="175"/>
      <c r="C33" s="175"/>
      <c r="D33" s="57"/>
    </row>
    <row r="34" spans="1:4" s="168" customFormat="1" ht="24" customHeight="1">
      <c r="A34" s="80" t="s">
        <v>54</v>
      </c>
      <c r="B34" s="175">
        <f>SUM(B35,B39:B42,B46:B47)</f>
        <v>5640</v>
      </c>
      <c r="C34" s="175">
        <f>SUM(C35,C39:C42,C46:C47)</f>
        <v>29139</v>
      </c>
      <c r="D34" s="57">
        <f t="shared" si="2"/>
        <v>19.399999999999999</v>
      </c>
    </row>
    <row r="35" spans="1:4" s="168" customFormat="1" ht="24" customHeight="1">
      <c r="A35" s="80" t="s">
        <v>55</v>
      </c>
      <c r="B35" s="175">
        <v>5640</v>
      </c>
      <c r="C35" s="175">
        <f>C36+C37+C38</f>
        <v>24139</v>
      </c>
      <c r="D35" s="57">
        <f t="shared" si="2"/>
        <v>23.4</v>
      </c>
    </row>
    <row r="36" spans="1:4" s="168" customFormat="1" ht="24" customHeight="1">
      <c r="A36" s="80" t="s">
        <v>56</v>
      </c>
      <c r="B36" s="175">
        <v>28</v>
      </c>
      <c r="C36" s="175">
        <v>28</v>
      </c>
      <c r="D36" s="57">
        <f t="shared" si="2"/>
        <v>100</v>
      </c>
    </row>
    <row r="37" spans="1:4" s="168" customFormat="1" ht="24" customHeight="1">
      <c r="A37" s="80" t="s">
        <v>57</v>
      </c>
      <c r="B37" s="175">
        <v>5612</v>
      </c>
      <c r="C37" s="175">
        <v>6664</v>
      </c>
      <c r="D37" s="57">
        <f t="shared" si="2"/>
        <v>84.2</v>
      </c>
    </row>
    <row r="38" spans="1:4" s="168" customFormat="1" ht="24" customHeight="1">
      <c r="A38" s="80" t="s">
        <v>58</v>
      </c>
      <c r="B38" s="175"/>
      <c r="C38" s="201">
        <v>17447</v>
      </c>
      <c r="D38" s="57">
        <f t="shared" si="2"/>
        <v>0</v>
      </c>
    </row>
    <row r="39" spans="1:4" s="168" customFormat="1" ht="24" customHeight="1">
      <c r="A39" s="80" t="s">
        <v>59</v>
      </c>
      <c r="B39" s="175"/>
      <c r="C39" s="175"/>
      <c r="D39" s="57"/>
    </row>
    <row r="40" spans="1:4" s="168" customFormat="1" ht="24" customHeight="1">
      <c r="A40" s="80" t="s">
        <v>60</v>
      </c>
      <c r="B40" s="175"/>
      <c r="C40" s="175"/>
      <c r="D40" s="57" t="e">
        <f>B40*100/C40</f>
        <v>#DIV/0!</v>
      </c>
    </row>
    <row r="41" spans="1:4" s="168" customFormat="1" ht="24" customHeight="1">
      <c r="A41" s="80" t="s">
        <v>61</v>
      </c>
      <c r="B41" s="175"/>
      <c r="C41" s="175">
        <v>5000</v>
      </c>
      <c r="D41" s="57">
        <f>B41*100/C41</f>
        <v>0</v>
      </c>
    </row>
    <row r="42" spans="1:4" s="168" customFormat="1" ht="24" customHeight="1">
      <c r="A42" s="80" t="s">
        <v>62</v>
      </c>
      <c r="B42" s="175">
        <f>SUM(B43:B45)</f>
        <v>0</v>
      </c>
      <c r="C42" s="175">
        <f>SUM(C43:C45)</f>
        <v>0</v>
      </c>
      <c r="D42" s="57"/>
    </row>
    <row r="43" spans="1:4" s="168" customFormat="1" ht="24" customHeight="1">
      <c r="A43" s="188" t="s">
        <v>63</v>
      </c>
      <c r="B43" s="175"/>
      <c r="C43" s="175"/>
      <c r="D43" s="57"/>
    </row>
    <row r="44" spans="1:4" s="168" customFormat="1" ht="24" customHeight="1">
      <c r="A44" s="188" t="s">
        <v>64</v>
      </c>
      <c r="B44" s="175"/>
      <c r="C44" s="175"/>
      <c r="D44" s="57"/>
    </row>
    <row r="45" spans="1:4" s="168" customFormat="1" ht="24" customHeight="1">
      <c r="A45" s="188" t="s">
        <v>65</v>
      </c>
      <c r="B45" s="175"/>
      <c r="C45" s="175"/>
      <c r="D45" s="57"/>
    </row>
    <row r="46" spans="1:4" s="168" customFormat="1" ht="24" customHeight="1">
      <c r="A46" s="80" t="s">
        <v>66</v>
      </c>
      <c r="B46" s="175"/>
      <c r="C46" s="175"/>
      <c r="D46" s="57" t="e">
        <f t="shared" ref="D46:D54" si="3">B46*100/C46</f>
        <v>#DIV/0!</v>
      </c>
    </row>
    <row r="47" spans="1:4" s="168" customFormat="1" ht="24" customHeight="1">
      <c r="A47" s="80" t="s">
        <v>67</v>
      </c>
      <c r="B47" s="175"/>
      <c r="C47" s="175"/>
      <c r="D47" s="57"/>
    </row>
    <row r="48" spans="1:4" s="170" customFormat="1" ht="24" customHeight="1">
      <c r="A48" s="178" t="s">
        <v>68</v>
      </c>
      <c r="B48" s="179">
        <f>B32+B33+B34</f>
        <v>76399</v>
      </c>
      <c r="C48" s="179">
        <f>C32+C33+C34</f>
        <v>96529</v>
      </c>
      <c r="D48" s="57">
        <f t="shared" si="3"/>
        <v>79.099999999999994</v>
      </c>
    </row>
    <row r="49" spans="1:4" s="170" customFormat="1" ht="24" customHeight="1">
      <c r="A49" s="80" t="s">
        <v>69</v>
      </c>
      <c r="B49" s="175">
        <f>SUM(B50:B53)</f>
        <v>48864</v>
      </c>
      <c r="C49" s="200">
        <v>45416</v>
      </c>
      <c r="D49" s="57">
        <f t="shared" si="3"/>
        <v>107.6</v>
      </c>
    </row>
    <row r="50" spans="1:4" s="168" customFormat="1" ht="24" customHeight="1">
      <c r="A50" s="189" t="s">
        <v>70</v>
      </c>
      <c r="B50" s="175">
        <f>B6+B7</f>
        <v>25680</v>
      </c>
      <c r="C50" s="200">
        <f>C6+C7</f>
        <v>23782</v>
      </c>
      <c r="D50" s="57">
        <f t="shared" si="3"/>
        <v>108</v>
      </c>
    </row>
    <row r="51" spans="1:4" s="168" customFormat="1" ht="24" customHeight="1">
      <c r="A51" s="189" t="s">
        <v>71</v>
      </c>
      <c r="B51" s="175">
        <v>10</v>
      </c>
      <c r="C51" s="200">
        <v>10</v>
      </c>
      <c r="D51" s="57">
        <f t="shared" si="3"/>
        <v>100</v>
      </c>
    </row>
    <row r="52" spans="1:4" s="168" customFormat="1" ht="24" customHeight="1">
      <c r="A52" s="189" t="s">
        <v>72</v>
      </c>
      <c r="B52" s="175">
        <f>B8*1.5</f>
        <v>18930</v>
      </c>
      <c r="C52" s="200">
        <f>C8*1.5</f>
        <v>17630</v>
      </c>
      <c r="D52" s="57">
        <f t="shared" si="3"/>
        <v>107.4</v>
      </c>
    </row>
    <row r="53" spans="1:4" s="168" customFormat="1" ht="24" customHeight="1">
      <c r="A53" s="189" t="s">
        <v>73</v>
      </c>
      <c r="B53" s="175">
        <f>B9*1.5</f>
        <v>4244</v>
      </c>
      <c r="C53" s="200">
        <f>C9*1.5</f>
        <v>3995</v>
      </c>
      <c r="D53" s="57">
        <f t="shared" si="3"/>
        <v>106.2</v>
      </c>
    </row>
    <row r="54" spans="1:4" s="170" customFormat="1" ht="24" customHeight="1">
      <c r="A54" s="178" t="s">
        <v>74</v>
      </c>
      <c r="B54" s="179">
        <f>B49+B32</f>
        <v>119623</v>
      </c>
      <c r="C54" s="179">
        <f>C49+C32</f>
        <v>112806</v>
      </c>
      <c r="D54" s="57">
        <f t="shared" si="3"/>
        <v>106</v>
      </c>
    </row>
    <row r="55" spans="1:4" s="185" customFormat="1" ht="24.95" customHeight="1">
      <c r="A55" s="168"/>
      <c r="B55" s="183"/>
      <c r="C55" s="183"/>
      <c r="D55" s="171"/>
    </row>
    <row r="56" spans="1:4" s="185" customFormat="1" ht="24.95" customHeight="1">
      <c r="A56" s="168"/>
      <c r="B56" s="183"/>
      <c r="C56" s="183"/>
      <c r="D56" s="171"/>
    </row>
    <row r="57" spans="1:4" s="185" customFormat="1" ht="24.95" customHeight="1">
      <c r="A57" s="168"/>
      <c r="B57" s="183"/>
      <c r="C57" s="183"/>
      <c r="D57" s="171"/>
    </row>
    <row r="58" spans="1:4" s="185" customFormat="1" ht="24.95" customHeight="1">
      <c r="A58" s="168"/>
      <c r="B58" s="183"/>
      <c r="C58" s="183"/>
      <c r="D58" s="171"/>
    </row>
    <row r="59" spans="1:4" s="185" customFormat="1" ht="24.95" customHeight="1">
      <c r="A59" s="168"/>
      <c r="B59" s="183"/>
      <c r="C59" s="183"/>
      <c r="D59" s="171"/>
    </row>
    <row r="60" spans="1:4" s="185" customFormat="1" ht="24.95" customHeight="1">
      <c r="A60" s="168"/>
      <c r="B60" s="183"/>
      <c r="C60" s="183"/>
      <c r="D60" s="171"/>
    </row>
    <row r="61" spans="1:4" s="185" customFormat="1" ht="24.95" customHeight="1">
      <c r="A61" s="168"/>
      <c r="B61" s="183"/>
      <c r="C61" s="183"/>
      <c r="D61" s="171"/>
    </row>
    <row r="62" spans="1:4" s="185" customFormat="1" ht="24.95" customHeight="1">
      <c r="A62" s="168"/>
      <c r="B62" s="183"/>
      <c r="C62" s="183"/>
      <c r="D62" s="171"/>
    </row>
    <row r="63" spans="1:4" s="185" customFormat="1" ht="24.95" customHeight="1">
      <c r="A63" s="168"/>
      <c r="B63" s="183"/>
      <c r="C63" s="183"/>
      <c r="D63" s="171"/>
    </row>
    <row r="64" spans="1:4" s="185" customFormat="1" ht="24.95" customHeight="1">
      <c r="A64" s="168"/>
      <c r="B64" s="183"/>
      <c r="C64" s="183"/>
      <c r="D64" s="171"/>
    </row>
    <row r="65" spans="1:4" s="185" customFormat="1" ht="24.95" customHeight="1">
      <c r="A65" s="168"/>
      <c r="B65" s="183"/>
      <c r="C65" s="183"/>
      <c r="D65" s="171"/>
    </row>
    <row r="66" spans="1:4" s="185" customFormat="1" ht="24.95" customHeight="1">
      <c r="A66" s="168"/>
      <c r="B66" s="183"/>
      <c r="C66" s="183"/>
      <c r="D66" s="171"/>
    </row>
    <row r="67" spans="1:4" s="185" customFormat="1" ht="24.95" customHeight="1">
      <c r="A67" s="168"/>
      <c r="B67" s="183"/>
      <c r="C67" s="183"/>
      <c r="D67" s="171"/>
    </row>
    <row r="68" spans="1:4" s="185" customFormat="1" ht="24.95" customHeight="1">
      <c r="A68" s="168"/>
      <c r="B68" s="183"/>
      <c r="C68" s="183"/>
      <c r="D68" s="171"/>
    </row>
    <row r="69" spans="1:4" s="185" customFormat="1" ht="24.95" customHeight="1">
      <c r="A69" s="168"/>
      <c r="B69" s="183"/>
      <c r="C69" s="183"/>
      <c r="D69" s="171"/>
    </row>
    <row r="70" spans="1:4" s="185" customFormat="1" ht="24.95" customHeight="1">
      <c r="A70" s="168"/>
      <c r="B70" s="183"/>
      <c r="C70" s="183"/>
      <c r="D70" s="171"/>
    </row>
    <row r="71" spans="1:4" s="185" customFormat="1" ht="24.95" customHeight="1">
      <c r="A71" s="168"/>
      <c r="B71" s="183"/>
      <c r="C71" s="183"/>
      <c r="D71" s="171"/>
    </row>
    <row r="72" spans="1:4" s="185" customFormat="1" ht="24.95" customHeight="1">
      <c r="A72" s="168"/>
      <c r="B72" s="183"/>
      <c r="C72" s="183"/>
      <c r="D72" s="171"/>
    </row>
    <row r="73" spans="1:4" s="185" customFormat="1" ht="24.95" customHeight="1">
      <c r="A73" s="168"/>
      <c r="B73" s="183"/>
      <c r="C73" s="183"/>
      <c r="D73" s="171"/>
    </row>
    <row r="74" spans="1:4" s="185" customFormat="1" ht="24.95" customHeight="1">
      <c r="A74" s="168"/>
      <c r="B74" s="183"/>
      <c r="C74" s="183"/>
      <c r="D74" s="171"/>
    </row>
    <row r="75" spans="1:4" s="185" customFormat="1" ht="24.95" customHeight="1">
      <c r="A75" s="168"/>
      <c r="B75" s="183"/>
      <c r="C75" s="183"/>
      <c r="D75" s="171"/>
    </row>
    <row r="76" spans="1:4" s="185" customFormat="1" ht="24.95" customHeight="1">
      <c r="A76" s="168"/>
      <c r="B76" s="183"/>
      <c r="C76" s="183"/>
      <c r="D76" s="171"/>
    </row>
    <row r="77" spans="1:4" s="185" customFormat="1" ht="24.95" customHeight="1">
      <c r="A77" s="168"/>
      <c r="B77" s="183"/>
      <c r="C77" s="183"/>
      <c r="D77" s="171"/>
    </row>
    <row r="78" spans="1:4" s="185" customFormat="1" ht="24.95" customHeight="1">
      <c r="A78" s="168"/>
      <c r="B78" s="183"/>
      <c r="C78" s="183"/>
      <c r="D78" s="171"/>
    </row>
    <row r="79" spans="1:4" s="185" customFormat="1" ht="24.95" customHeight="1">
      <c r="A79" s="168"/>
      <c r="B79" s="183"/>
      <c r="C79" s="183"/>
      <c r="D79" s="171"/>
    </row>
    <row r="80" spans="1:4" s="185" customFormat="1" ht="24.95" customHeight="1">
      <c r="A80" s="168"/>
      <c r="B80" s="183"/>
      <c r="C80" s="183"/>
      <c r="D80" s="171"/>
    </row>
    <row r="81" spans="1:4 16373:16384" s="185" customFormat="1" ht="24.95" customHeight="1">
      <c r="A81" s="168"/>
      <c r="B81" s="183"/>
      <c r="C81" s="183"/>
      <c r="D81" s="171"/>
    </row>
    <row r="82" spans="1:4 16373:16384" s="185" customFormat="1" ht="24.95" customHeight="1">
      <c r="A82" s="168"/>
      <c r="B82" s="183"/>
      <c r="C82" s="183"/>
      <c r="D82" s="171"/>
    </row>
    <row r="83" spans="1:4 16373:16384" s="185" customFormat="1" ht="24.95" customHeight="1">
      <c r="A83" s="168"/>
      <c r="B83" s="183"/>
      <c r="C83" s="183"/>
      <c r="D83" s="171"/>
    </row>
    <row r="84" spans="1:4 16373:16384" s="185" customFormat="1" ht="24.95" customHeight="1">
      <c r="A84" s="168"/>
      <c r="B84" s="183"/>
      <c r="C84" s="183"/>
      <c r="D84" s="171"/>
    </row>
    <row r="85" spans="1:4 16373:16384" s="185" customFormat="1" ht="24.95" customHeight="1">
      <c r="A85" s="168"/>
      <c r="B85" s="183"/>
      <c r="C85" s="183"/>
      <c r="D85" s="168"/>
    </row>
    <row r="86" spans="1:4 16373:16384" s="185" customFormat="1" ht="24.95" customHeight="1">
      <c r="A86" s="168"/>
      <c r="B86" s="183"/>
      <c r="C86" s="183"/>
      <c r="D86" s="168"/>
    </row>
    <row r="87" spans="1:4 16373:16384" s="168" customFormat="1" ht="24.95" customHeight="1">
      <c r="B87" s="183"/>
      <c r="C87" s="183"/>
      <c r="XES87" s="49"/>
      <c r="XET87" s="49"/>
      <c r="XEU87" s="49"/>
      <c r="XEV87" s="49"/>
      <c r="XEW87" s="49"/>
      <c r="XEX87" s="49"/>
      <c r="XEY87" s="49"/>
      <c r="XEZ87" s="49"/>
      <c r="XFA87" s="49"/>
      <c r="XFB87" s="49"/>
      <c r="XFC87" s="49"/>
      <c r="XFD87" s="49"/>
    </row>
    <row r="88" spans="1:4 16373:16384" s="168" customFormat="1" ht="24.95" customHeight="1">
      <c r="B88" s="183"/>
      <c r="C88" s="183"/>
      <c r="XES88" s="49"/>
      <c r="XET88" s="49"/>
      <c r="XEU88" s="49"/>
      <c r="XEV88" s="49"/>
      <c r="XEW88" s="49"/>
      <c r="XEX88" s="49"/>
      <c r="XEY88" s="49"/>
      <c r="XEZ88" s="49"/>
      <c r="XFA88" s="49"/>
      <c r="XFB88" s="49"/>
      <c r="XFC88" s="49"/>
      <c r="XFD88" s="49"/>
    </row>
    <row r="89" spans="1:4 16373:16384" s="168" customFormat="1" ht="24.95" customHeight="1">
      <c r="B89" s="183"/>
      <c r="C89" s="183"/>
      <c r="XES89" s="49"/>
      <c r="XET89" s="49"/>
      <c r="XEU89" s="49"/>
      <c r="XEV89" s="49"/>
      <c r="XEW89" s="49"/>
      <c r="XEX89" s="49"/>
      <c r="XEY89" s="49"/>
      <c r="XEZ89" s="49"/>
      <c r="XFA89" s="49"/>
      <c r="XFB89" s="49"/>
      <c r="XFC89" s="49"/>
      <c r="XFD89" s="49"/>
    </row>
    <row r="90" spans="1:4 16373:16384" s="168" customFormat="1" ht="24.95" customHeight="1">
      <c r="B90" s="183"/>
      <c r="C90" s="183"/>
      <c r="XES90" s="49"/>
      <c r="XET90" s="49"/>
      <c r="XEU90" s="49"/>
      <c r="XEV90" s="49"/>
      <c r="XEW90" s="49"/>
      <c r="XEX90" s="49"/>
      <c r="XEY90" s="49"/>
      <c r="XEZ90" s="49"/>
      <c r="XFA90" s="49"/>
      <c r="XFB90" s="49"/>
      <c r="XFC90" s="49"/>
      <c r="XFD90" s="49"/>
    </row>
    <row r="91" spans="1:4 16373:16384" s="168" customFormat="1" ht="24.95" customHeight="1">
      <c r="B91" s="183"/>
      <c r="C91" s="183"/>
      <c r="XES91" s="49"/>
      <c r="XET91" s="49"/>
      <c r="XEU91" s="49"/>
      <c r="XEV91" s="49"/>
      <c r="XEW91" s="49"/>
      <c r="XEX91" s="49"/>
      <c r="XEY91" s="49"/>
      <c r="XEZ91" s="49"/>
      <c r="XFA91" s="49"/>
      <c r="XFB91" s="49"/>
      <c r="XFC91" s="49"/>
      <c r="XFD91" s="49"/>
    </row>
    <row r="92" spans="1:4 16373:16384" s="168" customFormat="1" ht="24.95" customHeight="1">
      <c r="B92" s="183"/>
      <c r="C92" s="183"/>
      <c r="XES92" s="49"/>
      <c r="XET92" s="49"/>
      <c r="XEU92" s="49"/>
      <c r="XEV92" s="49"/>
      <c r="XEW92" s="49"/>
      <c r="XEX92" s="49"/>
      <c r="XEY92" s="49"/>
      <c r="XEZ92" s="49"/>
      <c r="XFA92" s="49"/>
      <c r="XFB92" s="49"/>
      <c r="XFC92" s="49"/>
      <c r="XFD92" s="49"/>
    </row>
    <row r="93" spans="1:4 16373:16384" s="168" customFormat="1" ht="24.95" customHeight="1">
      <c r="B93" s="183"/>
      <c r="C93" s="183"/>
      <c r="XES93" s="49"/>
      <c r="XET93" s="49"/>
      <c r="XEU93" s="49"/>
      <c r="XEV93" s="49"/>
      <c r="XEW93" s="49"/>
      <c r="XEX93" s="49"/>
      <c r="XEY93" s="49"/>
      <c r="XEZ93" s="49"/>
      <c r="XFA93" s="49"/>
      <c r="XFB93" s="49"/>
      <c r="XFC93" s="49"/>
      <c r="XFD93" s="49"/>
    </row>
    <row r="94" spans="1:4 16373:16384" s="168" customFormat="1" ht="24.95" customHeight="1">
      <c r="B94" s="183"/>
      <c r="C94" s="183"/>
      <c r="XES94" s="49"/>
      <c r="XET94" s="49"/>
      <c r="XEU94" s="49"/>
      <c r="XEV94" s="49"/>
      <c r="XEW94" s="49"/>
      <c r="XEX94" s="49"/>
      <c r="XEY94" s="49"/>
      <c r="XEZ94" s="49"/>
      <c r="XFA94" s="49"/>
      <c r="XFB94" s="49"/>
      <c r="XFC94" s="49"/>
      <c r="XFD94" s="49"/>
    </row>
    <row r="95" spans="1:4 16373:16384" s="168" customFormat="1" ht="24.95" customHeight="1">
      <c r="B95" s="183"/>
      <c r="C95" s="183"/>
      <c r="XES95" s="49"/>
      <c r="XET95" s="49"/>
      <c r="XEU95" s="49"/>
      <c r="XEV95" s="49"/>
      <c r="XEW95" s="49"/>
      <c r="XEX95" s="49"/>
      <c r="XEY95" s="49"/>
      <c r="XEZ95" s="49"/>
      <c r="XFA95" s="49"/>
      <c r="XFB95" s="49"/>
      <c r="XFC95" s="49"/>
      <c r="XFD95" s="49"/>
    </row>
    <row r="96" spans="1:4 16373:16384" s="168" customFormat="1" ht="24.95" customHeight="1">
      <c r="B96" s="183"/>
      <c r="C96" s="183"/>
      <c r="XES96" s="49"/>
      <c r="XET96" s="49"/>
      <c r="XEU96" s="49"/>
      <c r="XEV96" s="49"/>
      <c r="XEW96" s="49"/>
      <c r="XEX96" s="49"/>
      <c r="XEY96" s="49"/>
      <c r="XEZ96" s="49"/>
      <c r="XFA96" s="49"/>
      <c r="XFB96" s="49"/>
      <c r="XFC96" s="49"/>
      <c r="XFD96" s="49"/>
    </row>
    <row r="97" spans="2:3 16373:16384" s="168" customFormat="1" ht="24.95" customHeight="1">
      <c r="B97" s="183"/>
      <c r="C97" s="183"/>
      <c r="XES97" s="49"/>
      <c r="XET97" s="49"/>
      <c r="XEU97" s="49"/>
      <c r="XEV97" s="49"/>
      <c r="XEW97" s="49"/>
      <c r="XEX97" s="49"/>
      <c r="XEY97" s="49"/>
      <c r="XEZ97" s="49"/>
      <c r="XFA97" s="49"/>
      <c r="XFB97" s="49"/>
      <c r="XFC97" s="49"/>
      <c r="XFD97" s="49"/>
    </row>
    <row r="98" spans="2:3 16373:16384" s="168" customFormat="1" ht="24.95" customHeight="1">
      <c r="B98" s="183"/>
      <c r="C98" s="183"/>
      <c r="XES98" s="49"/>
      <c r="XET98" s="49"/>
      <c r="XEU98" s="49"/>
      <c r="XEV98" s="49"/>
      <c r="XEW98" s="49"/>
      <c r="XEX98" s="49"/>
      <c r="XEY98" s="49"/>
      <c r="XEZ98" s="49"/>
      <c r="XFA98" s="49"/>
      <c r="XFB98" s="49"/>
      <c r="XFC98" s="49"/>
      <c r="XFD98" s="49"/>
    </row>
    <row r="99" spans="2:3 16373:16384" s="168" customFormat="1" ht="24.95" customHeight="1">
      <c r="B99" s="183"/>
      <c r="C99" s="183"/>
      <c r="XES99" s="49"/>
      <c r="XET99" s="49"/>
      <c r="XEU99" s="49"/>
      <c r="XEV99" s="49"/>
      <c r="XEW99" s="49"/>
      <c r="XEX99" s="49"/>
      <c r="XEY99" s="49"/>
      <c r="XEZ99" s="49"/>
      <c r="XFA99" s="49"/>
      <c r="XFB99" s="49"/>
      <c r="XFC99" s="49"/>
      <c r="XFD99" s="49"/>
    </row>
    <row r="100" spans="2:3 16373:16384" s="168" customFormat="1" ht="24.95" customHeight="1">
      <c r="B100" s="183"/>
      <c r="C100" s="183"/>
      <c r="XES100" s="49"/>
      <c r="XET100" s="49"/>
      <c r="XEU100" s="49"/>
      <c r="XEV100" s="49"/>
      <c r="XEW100" s="49"/>
      <c r="XEX100" s="49"/>
      <c r="XEY100" s="49"/>
      <c r="XEZ100" s="49"/>
      <c r="XFA100" s="49"/>
      <c r="XFB100" s="49"/>
      <c r="XFC100" s="49"/>
      <c r="XFD100" s="49"/>
    </row>
    <row r="101" spans="2:3 16373:16384" s="168" customFormat="1" ht="24.95" customHeight="1">
      <c r="B101" s="183"/>
      <c r="C101" s="183"/>
      <c r="XES101" s="49"/>
      <c r="XET101" s="49"/>
      <c r="XEU101" s="49"/>
      <c r="XEV101" s="49"/>
      <c r="XEW101" s="49"/>
      <c r="XEX101" s="49"/>
      <c r="XEY101" s="49"/>
      <c r="XEZ101" s="49"/>
      <c r="XFA101" s="49"/>
      <c r="XFB101" s="49"/>
      <c r="XFC101" s="49"/>
      <c r="XFD101" s="49"/>
    </row>
    <row r="102" spans="2:3 16373:16384" s="168" customFormat="1" ht="24.95" customHeight="1">
      <c r="B102" s="183"/>
      <c r="C102" s="183"/>
      <c r="XES102" s="49"/>
      <c r="XET102" s="49"/>
      <c r="XEU102" s="49"/>
      <c r="XEV102" s="49"/>
      <c r="XEW102" s="49"/>
      <c r="XEX102" s="49"/>
      <c r="XEY102" s="49"/>
      <c r="XEZ102" s="49"/>
      <c r="XFA102" s="49"/>
      <c r="XFB102" s="49"/>
      <c r="XFC102" s="49"/>
      <c r="XFD102" s="49"/>
    </row>
    <row r="103" spans="2:3 16373:16384" s="168" customFormat="1" ht="24.95" customHeight="1">
      <c r="B103" s="183"/>
      <c r="C103" s="183"/>
      <c r="XES103" s="49"/>
      <c r="XET103" s="49"/>
      <c r="XEU103" s="49"/>
      <c r="XEV103" s="49"/>
      <c r="XEW103" s="49"/>
      <c r="XEX103" s="49"/>
      <c r="XEY103" s="49"/>
      <c r="XEZ103" s="49"/>
      <c r="XFA103" s="49"/>
      <c r="XFB103" s="49"/>
      <c r="XFC103" s="49"/>
      <c r="XFD103" s="49"/>
    </row>
    <row r="104" spans="2:3 16373:16384" s="168" customFormat="1" ht="24.95" customHeight="1">
      <c r="B104" s="183"/>
      <c r="C104" s="183"/>
      <c r="XES104" s="49"/>
      <c r="XET104" s="49"/>
      <c r="XEU104" s="49"/>
      <c r="XEV104" s="49"/>
      <c r="XEW104" s="49"/>
      <c r="XEX104" s="49"/>
      <c r="XEY104" s="49"/>
      <c r="XEZ104" s="49"/>
      <c r="XFA104" s="49"/>
      <c r="XFB104" s="49"/>
      <c r="XFC104" s="49"/>
      <c r="XFD104" s="49"/>
    </row>
    <row r="105" spans="2:3 16373:16384" s="168" customFormat="1" ht="24.95" customHeight="1">
      <c r="B105" s="183"/>
      <c r="C105" s="183"/>
      <c r="XES105" s="49"/>
      <c r="XET105" s="49"/>
      <c r="XEU105" s="49"/>
      <c r="XEV105" s="49"/>
      <c r="XEW105" s="49"/>
      <c r="XEX105" s="49"/>
      <c r="XEY105" s="49"/>
      <c r="XEZ105" s="49"/>
      <c r="XFA105" s="49"/>
      <c r="XFB105" s="49"/>
      <c r="XFC105" s="49"/>
      <c r="XFD105" s="49"/>
    </row>
    <row r="106" spans="2:3 16373:16384" s="168" customFormat="1" ht="24.95" customHeight="1">
      <c r="B106" s="183"/>
      <c r="C106" s="183"/>
      <c r="XES106" s="49"/>
      <c r="XET106" s="49"/>
      <c r="XEU106" s="49"/>
      <c r="XEV106" s="49"/>
      <c r="XEW106" s="49"/>
      <c r="XEX106" s="49"/>
      <c r="XEY106" s="49"/>
      <c r="XEZ106" s="49"/>
      <c r="XFA106" s="49"/>
      <c r="XFB106" s="49"/>
      <c r="XFC106" s="49"/>
      <c r="XFD106" s="49"/>
    </row>
    <row r="107" spans="2:3 16373:16384" s="168" customFormat="1" ht="24.95" customHeight="1">
      <c r="B107" s="183"/>
      <c r="C107" s="183"/>
      <c r="XES107" s="49"/>
      <c r="XET107" s="49"/>
      <c r="XEU107" s="49"/>
      <c r="XEV107" s="49"/>
      <c r="XEW107" s="49"/>
      <c r="XEX107" s="49"/>
      <c r="XEY107" s="49"/>
      <c r="XEZ107" s="49"/>
      <c r="XFA107" s="49"/>
      <c r="XFB107" s="49"/>
      <c r="XFC107" s="49"/>
      <c r="XFD107" s="49"/>
    </row>
    <row r="108" spans="2:3 16373:16384" s="168" customFormat="1" ht="24.95" customHeight="1">
      <c r="B108" s="183"/>
      <c r="C108" s="183"/>
      <c r="XES108" s="49"/>
      <c r="XET108" s="49"/>
      <c r="XEU108" s="49"/>
      <c r="XEV108" s="49"/>
      <c r="XEW108" s="49"/>
      <c r="XEX108" s="49"/>
      <c r="XEY108" s="49"/>
      <c r="XEZ108" s="49"/>
      <c r="XFA108" s="49"/>
      <c r="XFB108" s="49"/>
      <c r="XFC108" s="49"/>
      <c r="XFD108" s="49"/>
    </row>
    <row r="109" spans="2:3 16373:16384" s="168" customFormat="1" ht="24.95" customHeight="1">
      <c r="B109" s="183"/>
      <c r="C109" s="183"/>
      <c r="XES109" s="49"/>
      <c r="XET109" s="49"/>
      <c r="XEU109" s="49"/>
      <c r="XEV109" s="49"/>
      <c r="XEW109" s="49"/>
      <c r="XEX109" s="49"/>
      <c r="XEY109" s="49"/>
      <c r="XEZ109" s="49"/>
      <c r="XFA109" s="49"/>
      <c r="XFB109" s="49"/>
      <c r="XFC109" s="49"/>
      <c r="XFD109" s="49"/>
    </row>
    <row r="110" spans="2:3 16373:16384" s="168" customFormat="1" ht="24.95" customHeight="1">
      <c r="B110" s="183"/>
      <c r="C110" s="183"/>
      <c r="XES110" s="49"/>
      <c r="XET110" s="49"/>
      <c r="XEU110" s="49"/>
      <c r="XEV110" s="49"/>
      <c r="XEW110" s="49"/>
      <c r="XEX110" s="49"/>
      <c r="XEY110" s="49"/>
      <c r="XEZ110" s="49"/>
      <c r="XFA110" s="49"/>
      <c r="XFB110" s="49"/>
      <c r="XFC110" s="49"/>
      <c r="XFD110" s="49"/>
    </row>
    <row r="111" spans="2:3 16373:16384" s="168" customFormat="1" ht="24.95" customHeight="1">
      <c r="B111" s="183"/>
      <c r="C111" s="183"/>
      <c r="XES111" s="49"/>
      <c r="XET111" s="49"/>
      <c r="XEU111" s="49"/>
      <c r="XEV111" s="49"/>
      <c r="XEW111" s="49"/>
      <c r="XEX111" s="49"/>
      <c r="XEY111" s="49"/>
      <c r="XEZ111" s="49"/>
      <c r="XFA111" s="49"/>
      <c r="XFB111" s="49"/>
      <c r="XFC111" s="49"/>
      <c r="XFD111" s="49"/>
    </row>
    <row r="112" spans="2:3 16373:16384" s="168" customFormat="1" ht="24.95" customHeight="1">
      <c r="B112" s="183"/>
      <c r="C112" s="183"/>
      <c r="XES112" s="49"/>
      <c r="XET112" s="49"/>
      <c r="XEU112" s="49"/>
      <c r="XEV112" s="49"/>
      <c r="XEW112" s="49"/>
      <c r="XEX112" s="49"/>
      <c r="XEY112" s="49"/>
      <c r="XEZ112" s="49"/>
      <c r="XFA112" s="49"/>
      <c r="XFB112" s="49"/>
      <c r="XFC112" s="49"/>
      <c r="XFD112" s="49"/>
    </row>
    <row r="113" spans="2:3 16373:16384" s="168" customFormat="1" ht="24.95" customHeight="1">
      <c r="B113" s="183"/>
      <c r="C113" s="183"/>
      <c r="XES113" s="49"/>
      <c r="XET113" s="49"/>
      <c r="XEU113" s="49"/>
      <c r="XEV113" s="49"/>
      <c r="XEW113" s="49"/>
      <c r="XEX113" s="49"/>
      <c r="XEY113" s="49"/>
      <c r="XEZ113" s="49"/>
      <c r="XFA113" s="49"/>
      <c r="XFB113" s="49"/>
      <c r="XFC113" s="49"/>
      <c r="XFD113" s="49"/>
    </row>
    <row r="114" spans="2:3 16373:16384" s="168" customFormat="1" ht="24.95" customHeight="1">
      <c r="B114" s="183"/>
      <c r="C114" s="183"/>
      <c r="XES114" s="49"/>
      <c r="XET114" s="49"/>
      <c r="XEU114" s="49"/>
      <c r="XEV114" s="49"/>
      <c r="XEW114" s="49"/>
      <c r="XEX114" s="49"/>
      <c r="XEY114" s="49"/>
      <c r="XEZ114" s="49"/>
      <c r="XFA114" s="49"/>
      <c r="XFB114" s="49"/>
      <c r="XFC114" s="49"/>
      <c r="XFD114" s="49"/>
    </row>
    <row r="115" spans="2:3 16373:16384" s="168" customFormat="1" ht="24.95" customHeight="1">
      <c r="B115" s="183"/>
      <c r="C115" s="183"/>
      <c r="XES115" s="49"/>
      <c r="XET115" s="49"/>
      <c r="XEU115" s="49"/>
      <c r="XEV115" s="49"/>
      <c r="XEW115" s="49"/>
      <c r="XEX115" s="49"/>
      <c r="XEY115" s="49"/>
      <c r="XEZ115" s="49"/>
      <c r="XFA115" s="49"/>
      <c r="XFB115" s="49"/>
      <c r="XFC115" s="49"/>
      <c r="XFD115" s="49"/>
    </row>
  </sheetData>
  <mergeCells count="1">
    <mergeCell ref="A2:D2"/>
  </mergeCells>
  <phoneticPr fontId="68" type="noConversion"/>
  <pageMargins left="0.90486111111111101" right="0.70833333333333304" top="0.47222222222222199" bottom="0.35416666666666702" header="0.31458333333333299" footer="0.31458333333333299"/>
  <pageSetup paperSize="9" scale="8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FD61"/>
  <sheetViews>
    <sheetView workbookViewId="0">
      <selection activeCell="D45" sqref="D45"/>
    </sheetView>
  </sheetViews>
  <sheetFormatPr defaultColWidth="9" defaultRowHeight="24.95" customHeight="1"/>
  <cols>
    <col min="1" max="1" width="31.625" style="168" customWidth="1"/>
    <col min="2" max="3" width="11" style="168" customWidth="1"/>
    <col min="4" max="4" width="13" style="171" customWidth="1"/>
    <col min="5" max="5" width="29.5" style="168" customWidth="1"/>
    <col min="6" max="16356" width="9" style="168"/>
    <col min="16357" max="16384" width="9" style="49"/>
  </cols>
  <sheetData>
    <row r="1" spans="1:5 16357:16384" ht="14.25">
      <c r="A1" s="141" t="s">
        <v>75</v>
      </c>
    </row>
    <row r="2" spans="1:5 16357:16384" s="167" customFormat="1" ht="24.95" customHeight="1">
      <c r="A2" s="207" t="s">
        <v>666</v>
      </c>
      <c r="B2" s="207"/>
      <c r="C2" s="207"/>
      <c r="D2" s="207"/>
      <c r="E2" s="207"/>
    </row>
    <row r="3" spans="1:5 16357:16384" s="168" customFormat="1" ht="24.95" customHeight="1">
      <c r="D3" s="171"/>
      <c r="E3" s="172" t="s">
        <v>20</v>
      </c>
      <c r="XEC3" s="49"/>
      <c r="XED3" s="49"/>
      <c r="XEE3" s="49"/>
      <c r="XEF3" s="49"/>
      <c r="XEG3" s="49"/>
      <c r="XEH3" s="49"/>
      <c r="XEI3" s="49"/>
      <c r="XEJ3" s="49"/>
      <c r="XEK3" s="49"/>
      <c r="XEL3" s="49"/>
      <c r="XEM3" s="49"/>
      <c r="XEN3" s="49"/>
      <c r="XEO3" s="49"/>
      <c r="XEP3" s="49"/>
      <c r="XEQ3" s="49"/>
      <c r="XER3" s="49"/>
      <c r="XES3" s="49"/>
      <c r="XET3" s="49"/>
      <c r="XEU3" s="49"/>
      <c r="XEV3" s="49"/>
      <c r="XEW3" s="49"/>
      <c r="XEX3" s="49"/>
      <c r="XEY3" s="49"/>
      <c r="XEZ3" s="49"/>
      <c r="XFA3" s="49"/>
      <c r="XFB3" s="49"/>
      <c r="XFC3" s="49"/>
      <c r="XFD3" s="49"/>
    </row>
    <row r="4" spans="1:5 16357:16384" s="169" customFormat="1" ht="31.5" customHeight="1">
      <c r="A4" s="81" t="s">
        <v>76</v>
      </c>
      <c r="B4" s="81" t="s">
        <v>22</v>
      </c>
      <c r="C4" s="81" t="s">
        <v>23</v>
      </c>
      <c r="D4" s="173" t="s">
        <v>24</v>
      </c>
      <c r="E4" s="81" t="s">
        <v>77</v>
      </c>
    </row>
    <row r="5" spans="1:5 16357:16384" s="168" customFormat="1" ht="22.5" customHeight="1">
      <c r="A5" s="174" t="s">
        <v>78</v>
      </c>
      <c r="B5" s="175">
        <v>6665</v>
      </c>
      <c r="C5" s="175">
        <v>6130</v>
      </c>
      <c r="D5" s="57">
        <f t="shared" ref="D5:D10" si="0">B5*100/C5</f>
        <v>108.7</v>
      </c>
      <c r="E5" s="176"/>
    </row>
    <row r="6" spans="1:5 16357:16384" s="168" customFormat="1" ht="24.95" customHeight="1">
      <c r="A6" s="80" t="s">
        <v>79</v>
      </c>
      <c r="B6" s="175"/>
      <c r="C6" s="175"/>
      <c r="D6" s="57"/>
      <c r="E6" s="176"/>
    </row>
    <row r="7" spans="1:5 16357:16384" s="168" customFormat="1" ht="24.95" customHeight="1">
      <c r="A7" s="80" t="s">
        <v>80</v>
      </c>
      <c r="B7" s="175"/>
      <c r="C7" s="175"/>
      <c r="D7" s="57"/>
      <c r="E7" s="176"/>
    </row>
    <row r="8" spans="1:5 16357:16384" s="168" customFormat="1" ht="24.95" customHeight="1">
      <c r="A8" s="80" t="s">
        <v>81</v>
      </c>
      <c r="B8" s="175"/>
      <c r="C8" s="175"/>
      <c r="D8" s="57"/>
      <c r="E8" s="176"/>
    </row>
    <row r="9" spans="1:5 16357:16384" s="168" customFormat="1" ht="42.75" customHeight="1">
      <c r="A9" s="80" t="s">
        <v>82</v>
      </c>
      <c r="B9" s="175">
        <v>5300</v>
      </c>
      <c r="C9" s="175">
        <v>4130</v>
      </c>
      <c r="D9" s="57">
        <f t="shared" si="0"/>
        <v>128.30000000000001</v>
      </c>
      <c r="E9" s="176" t="s">
        <v>667</v>
      </c>
    </row>
    <row r="10" spans="1:5 16357:16384" s="168" customFormat="1" ht="24.95" customHeight="1">
      <c r="A10" s="80" t="s">
        <v>83</v>
      </c>
      <c r="B10" s="175">
        <v>3340</v>
      </c>
      <c r="C10" s="175">
        <v>4042</v>
      </c>
      <c r="D10" s="57">
        <f t="shared" si="0"/>
        <v>82.6</v>
      </c>
      <c r="E10" s="176"/>
    </row>
    <row r="11" spans="1:5 16357:16384" s="168" customFormat="1" ht="24.95" customHeight="1">
      <c r="A11" s="80" t="s">
        <v>84</v>
      </c>
      <c r="B11" s="175"/>
      <c r="C11" s="175"/>
      <c r="D11" s="57"/>
      <c r="E11" s="176"/>
    </row>
    <row r="12" spans="1:5 16357:16384" s="168" customFormat="1" ht="24.95" customHeight="1">
      <c r="A12" s="80" t="s">
        <v>85</v>
      </c>
      <c r="B12" s="175">
        <v>146</v>
      </c>
      <c r="C12" s="175">
        <v>142</v>
      </c>
      <c r="D12" s="57">
        <f t="shared" ref="D12:D19" si="1">B12*100/C12</f>
        <v>102.8</v>
      </c>
      <c r="E12" s="176"/>
    </row>
    <row r="13" spans="1:5 16357:16384" s="168" customFormat="1" ht="36" customHeight="1">
      <c r="A13" s="80" t="s">
        <v>86</v>
      </c>
      <c r="B13" s="175">
        <v>76</v>
      </c>
      <c r="C13" s="175">
        <v>50</v>
      </c>
      <c r="D13" s="57">
        <f t="shared" si="1"/>
        <v>152</v>
      </c>
      <c r="E13" s="177"/>
    </row>
    <row r="14" spans="1:5 16357:16384" s="168" customFormat="1" ht="34.5" customHeight="1">
      <c r="A14" s="80" t="s">
        <v>87</v>
      </c>
      <c r="B14" s="175">
        <v>961</v>
      </c>
      <c r="C14" s="175">
        <v>8539</v>
      </c>
      <c r="D14" s="57">
        <f t="shared" si="1"/>
        <v>11.3</v>
      </c>
      <c r="E14" s="176" t="s">
        <v>668</v>
      </c>
    </row>
    <row r="15" spans="1:5 16357:16384" s="168" customFormat="1" ht="24.95" customHeight="1">
      <c r="A15" s="80" t="s">
        <v>88</v>
      </c>
      <c r="B15" s="175">
        <v>8820</v>
      </c>
      <c r="C15" s="175">
        <v>6227</v>
      </c>
      <c r="D15" s="57">
        <f t="shared" si="1"/>
        <v>141.6</v>
      </c>
      <c r="E15" s="176" t="s">
        <v>89</v>
      </c>
    </row>
    <row r="16" spans="1:5 16357:16384" s="168" customFormat="1" ht="24.95" customHeight="1">
      <c r="A16" s="80" t="s">
        <v>90</v>
      </c>
      <c r="B16" s="175"/>
      <c r="C16" s="175">
        <v>7</v>
      </c>
      <c r="D16" s="57">
        <f t="shared" si="1"/>
        <v>0</v>
      </c>
      <c r="E16" s="176"/>
    </row>
    <row r="17" spans="1:5" s="168" customFormat="1" ht="24.95" customHeight="1">
      <c r="A17" s="80" t="s">
        <v>91</v>
      </c>
      <c r="B17" s="175"/>
      <c r="C17" s="175">
        <v>6</v>
      </c>
      <c r="D17" s="57">
        <f t="shared" si="1"/>
        <v>0</v>
      </c>
      <c r="E17" s="176"/>
    </row>
    <row r="18" spans="1:5" s="168" customFormat="1" ht="36.75" customHeight="1">
      <c r="A18" s="80" t="s">
        <v>92</v>
      </c>
      <c r="B18" s="175">
        <v>4700</v>
      </c>
      <c r="C18" s="175">
        <v>15294</v>
      </c>
      <c r="D18" s="57">
        <f t="shared" si="1"/>
        <v>30.7</v>
      </c>
      <c r="E18" s="176" t="s">
        <v>670</v>
      </c>
    </row>
    <row r="19" spans="1:5" s="168" customFormat="1" ht="38.25" customHeight="1">
      <c r="A19" s="80" t="s">
        <v>93</v>
      </c>
      <c r="B19" s="175"/>
      <c r="C19" s="175">
        <v>630</v>
      </c>
      <c r="D19" s="57">
        <f t="shared" si="1"/>
        <v>0</v>
      </c>
      <c r="E19" s="176" t="s">
        <v>669</v>
      </c>
    </row>
    <row r="20" spans="1:5" s="168" customFormat="1" ht="24.95" customHeight="1">
      <c r="A20" s="80" t="s">
        <v>94</v>
      </c>
      <c r="B20" s="175"/>
      <c r="C20" s="175"/>
      <c r="D20" s="57"/>
      <c r="E20" s="176"/>
    </row>
    <row r="21" spans="1:5" s="168" customFormat="1" ht="24.95" customHeight="1">
      <c r="A21" s="80" t="s">
        <v>95</v>
      </c>
      <c r="B21" s="175"/>
      <c r="C21" s="175"/>
      <c r="D21" s="57"/>
      <c r="E21" s="176"/>
    </row>
    <row r="22" spans="1:5" s="168" customFormat="1" ht="33.75" customHeight="1">
      <c r="A22" s="80" t="s">
        <v>96</v>
      </c>
      <c r="B22" s="175">
        <v>15</v>
      </c>
      <c r="C22" s="175">
        <v>211</v>
      </c>
      <c r="D22" s="57">
        <f t="shared" ref="D22:D25" si="2">B22*100/C22</f>
        <v>7.1</v>
      </c>
      <c r="E22" s="177" t="s">
        <v>672</v>
      </c>
    </row>
    <row r="23" spans="1:5" s="168" customFormat="1" ht="24.95" customHeight="1">
      <c r="A23" s="80" t="s">
        <v>97</v>
      </c>
      <c r="B23" s="175">
        <v>132</v>
      </c>
      <c r="C23" s="175">
        <v>230</v>
      </c>
      <c r="D23" s="57">
        <f t="shared" si="2"/>
        <v>57.4</v>
      </c>
      <c r="E23" s="176"/>
    </row>
    <row r="24" spans="1:5" s="168" customFormat="1" ht="24.95" customHeight="1">
      <c r="A24" s="80" t="s">
        <v>98</v>
      </c>
      <c r="B24" s="175"/>
      <c r="C24" s="175"/>
      <c r="D24" s="57"/>
      <c r="E24" s="176"/>
    </row>
    <row r="25" spans="1:5" s="168" customFormat="1" ht="24.95" customHeight="1">
      <c r="A25" s="80" t="s">
        <v>99</v>
      </c>
      <c r="B25" s="175">
        <v>749</v>
      </c>
      <c r="C25" s="175">
        <v>691</v>
      </c>
      <c r="D25" s="57">
        <f t="shared" si="2"/>
        <v>108.4</v>
      </c>
      <c r="E25" s="177" t="s">
        <v>671</v>
      </c>
    </row>
    <row r="26" spans="1:5" s="168" customFormat="1" ht="24.95" customHeight="1">
      <c r="A26" s="80" t="s">
        <v>100</v>
      </c>
      <c r="B26" s="175">
        <v>440</v>
      </c>
      <c r="C26" s="175">
        <v>0</v>
      </c>
      <c r="D26" s="57"/>
      <c r="E26" s="176"/>
    </row>
    <row r="27" spans="1:5" s="168" customFormat="1" ht="24.95" customHeight="1">
      <c r="A27" s="80" t="s">
        <v>101</v>
      </c>
      <c r="B27" s="175">
        <v>417</v>
      </c>
      <c r="C27" s="175">
        <v>376</v>
      </c>
      <c r="D27" s="57">
        <f t="shared" ref="D27:D30" si="3">B27*100/C27</f>
        <v>110.9</v>
      </c>
      <c r="E27" s="176"/>
    </row>
    <row r="28" spans="1:5" s="168" customFormat="1" ht="24.95" customHeight="1">
      <c r="A28" s="80" t="s">
        <v>102</v>
      </c>
      <c r="B28" s="175">
        <v>5934</v>
      </c>
      <c r="C28" s="175">
        <v>6097</v>
      </c>
      <c r="D28" s="57">
        <f t="shared" si="3"/>
        <v>97.3</v>
      </c>
      <c r="E28" s="176"/>
    </row>
    <row r="29" spans="1:5" s="168" customFormat="1" ht="24.95" customHeight="1">
      <c r="A29" s="80" t="s">
        <v>103</v>
      </c>
      <c r="B29" s="175">
        <v>33</v>
      </c>
      <c r="C29" s="175">
        <v>26</v>
      </c>
      <c r="D29" s="57">
        <f t="shared" si="3"/>
        <v>126.9</v>
      </c>
      <c r="E29" s="176"/>
    </row>
    <row r="30" spans="1:5" s="170" customFormat="1" ht="24.95" customHeight="1">
      <c r="A30" s="178" t="s">
        <v>104</v>
      </c>
      <c r="B30" s="179">
        <f>SUM(B5:B29)</f>
        <v>37728</v>
      </c>
      <c r="C30" s="179">
        <f>SUM(C5:C29)</f>
        <v>52828</v>
      </c>
      <c r="D30" s="57">
        <f t="shared" si="3"/>
        <v>71.400000000000006</v>
      </c>
      <c r="E30" s="180"/>
    </row>
    <row r="31" spans="1:5" s="168" customFormat="1" ht="24.95" customHeight="1">
      <c r="A31" s="80" t="s">
        <v>105</v>
      </c>
      <c r="B31" s="175">
        <v>5667</v>
      </c>
      <c r="C31" s="175"/>
      <c r="D31" s="57"/>
      <c r="E31" s="176"/>
    </row>
    <row r="32" spans="1:5" s="168" customFormat="1" ht="24.95" customHeight="1">
      <c r="A32" s="80" t="s">
        <v>106</v>
      </c>
      <c r="B32" s="175">
        <f>SUM(B33,B37:B43)</f>
        <v>33004</v>
      </c>
      <c r="C32" s="175">
        <f>SUM(C33,C37:C43)</f>
        <v>43701</v>
      </c>
      <c r="D32" s="57">
        <f>B32*100/C32</f>
        <v>75.5</v>
      </c>
      <c r="E32" s="176"/>
    </row>
    <row r="33" spans="1:5 16357:16384" s="168" customFormat="1" ht="24.95" customHeight="1">
      <c r="A33" s="80" t="s">
        <v>107</v>
      </c>
      <c r="B33" s="175">
        <f>SUM(B34:B36)</f>
        <v>0</v>
      </c>
      <c r="C33" s="175">
        <f>SUM(C34:C36)</f>
        <v>0</v>
      </c>
      <c r="D33" s="57"/>
      <c r="E33" s="176"/>
    </row>
    <row r="34" spans="1:5 16357:16384" s="168" customFormat="1" ht="24.95" customHeight="1">
      <c r="A34" s="80" t="s">
        <v>108</v>
      </c>
      <c r="B34" s="175"/>
      <c r="C34" s="175"/>
      <c r="D34" s="57"/>
      <c r="E34" s="176"/>
    </row>
    <row r="35" spans="1:5 16357:16384" s="168" customFormat="1" ht="24.95" customHeight="1">
      <c r="A35" s="80" t="s">
        <v>109</v>
      </c>
      <c r="B35" s="175"/>
      <c r="C35" s="175"/>
      <c r="D35" s="57"/>
      <c r="E35" s="176"/>
    </row>
    <row r="36" spans="1:5 16357:16384" s="168" customFormat="1" ht="24.95" customHeight="1">
      <c r="A36" s="80" t="s">
        <v>110</v>
      </c>
      <c r="B36" s="175"/>
      <c r="C36" s="175"/>
      <c r="D36" s="57"/>
      <c r="E36" s="80"/>
    </row>
    <row r="37" spans="1:5 16357:16384" s="168" customFormat="1" ht="24.95" customHeight="1">
      <c r="A37" s="80" t="s">
        <v>111</v>
      </c>
      <c r="B37" s="175">
        <v>33004</v>
      </c>
      <c r="C37" s="175">
        <v>29079</v>
      </c>
      <c r="D37" s="57">
        <f>B37*100/C37</f>
        <v>113.5</v>
      </c>
      <c r="E37" s="80"/>
    </row>
    <row r="38" spans="1:5 16357:16384" s="168" customFormat="1" ht="24.95" customHeight="1">
      <c r="A38" s="80" t="s">
        <v>112</v>
      </c>
      <c r="B38" s="175"/>
      <c r="C38" s="175"/>
      <c r="D38" s="57"/>
      <c r="E38" s="80"/>
    </row>
    <row r="39" spans="1:5 16357:16384" s="168" customFormat="1" ht="24.95" customHeight="1">
      <c r="A39" s="80" t="s">
        <v>113</v>
      </c>
      <c r="B39" s="175"/>
      <c r="C39" s="175"/>
      <c r="D39" s="57"/>
      <c r="E39" s="80"/>
    </row>
    <row r="40" spans="1:5 16357:16384" s="168" customFormat="1" ht="24.95" customHeight="1">
      <c r="A40" s="181" t="s">
        <v>114</v>
      </c>
      <c r="B40" s="175"/>
      <c r="C40" s="175"/>
      <c r="D40" s="57"/>
      <c r="E40" s="80"/>
    </row>
    <row r="41" spans="1:5 16357:16384" s="168" customFormat="1" ht="24.95" customHeight="1">
      <c r="A41" s="80" t="s">
        <v>115</v>
      </c>
      <c r="B41" s="175"/>
      <c r="C41" s="175"/>
      <c r="D41" s="57"/>
      <c r="E41" s="80"/>
    </row>
    <row r="42" spans="1:5 16357:16384" s="168" customFormat="1" ht="24.95" customHeight="1">
      <c r="A42" s="80" t="s">
        <v>116</v>
      </c>
      <c r="B42" s="175"/>
      <c r="C42" s="175"/>
      <c r="D42" s="57"/>
      <c r="E42" s="80"/>
    </row>
    <row r="43" spans="1:5 16357:16384" s="168" customFormat="1" ht="24.95" customHeight="1">
      <c r="A43" s="80" t="s">
        <v>117</v>
      </c>
      <c r="B43" s="175"/>
      <c r="C43" s="201">
        <v>14622</v>
      </c>
      <c r="D43" s="57">
        <f>B43*100/C43</f>
        <v>0</v>
      </c>
      <c r="E43" s="80"/>
    </row>
    <row r="44" spans="1:5 16357:16384" s="170" customFormat="1" ht="24.95" customHeight="1">
      <c r="A44" s="178" t="s">
        <v>118</v>
      </c>
      <c r="B44" s="179">
        <f>B30+B31+B32</f>
        <v>76399</v>
      </c>
      <c r="C44" s="179">
        <f>C30+C31+C32</f>
        <v>96529</v>
      </c>
      <c r="D44" s="57">
        <f>B44*100/C44</f>
        <v>79.099999999999994</v>
      </c>
      <c r="E44" s="182"/>
    </row>
    <row r="45" spans="1:5 16357:16384" s="168" customFormat="1" ht="24.95" customHeight="1">
      <c r="B45" s="183"/>
      <c r="C45" s="183"/>
      <c r="D45" s="171"/>
      <c r="XEC45" s="49"/>
      <c r="XED45" s="49"/>
      <c r="XEE45" s="49"/>
      <c r="XEF45" s="49"/>
      <c r="XEG45" s="49"/>
      <c r="XEH45" s="49"/>
      <c r="XEI45" s="49"/>
      <c r="XEJ45" s="49"/>
      <c r="XEK45" s="49"/>
      <c r="XEL45" s="49"/>
      <c r="XEM45" s="49"/>
      <c r="XEN45" s="49"/>
      <c r="XEO45" s="49"/>
      <c r="XEP45" s="49"/>
      <c r="XEQ45" s="49"/>
      <c r="XER45" s="49"/>
      <c r="XES45" s="49"/>
      <c r="XET45" s="49"/>
      <c r="XEU45" s="49"/>
      <c r="XEV45" s="49"/>
      <c r="XEW45" s="49"/>
      <c r="XEX45" s="49"/>
      <c r="XEY45" s="49"/>
      <c r="XEZ45" s="49"/>
      <c r="XFA45" s="49"/>
      <c r="XFB45" s="49"/>
      <c r="XFC45" s="49"/>
      <c r="XFD45" s="49"/>
    </row>
    <row r="46" spans="1:5 16357:16384" s="168" customFormat="1" ht="24.95" customHeight="1">
      <c r="B46" s="77"/>
      <c r="C46" s="77"/>
      <c r="D46" s="171"/>
      <c r="XEC46" s="49"/>
      <c r="XED46" s="49"/>
      <c r="XEE46" s="49"/>
      <c r="XEF46" s="49"/>
      <c r="XEG46" s="49"/>
      <c r="XEH46" s="49"/>
      <c r="XEI46" s="49"/>
      <c r="XEJ46" s="49"/>
      <c r="XEK46" s="49"/>
      <c r="XEL46" s="49"/>
      <c r="XEM46" s="49"/>
      <c r="XEN46" s="49"/>
      <c r="XEO46" s="49"/>
      <c r="XEP46" s="49"/>
      <c r="XEQ46" s="49"/>
      <c r="XER46" s="49"/>
      <c r="XES46" s="49"/>
      <c r="XET46" s="49"/>
      <c r="XEU46" s="49"/>
      <c r="XEV46" s="49"/>
      <c r="XEW46" s="49"/>
      <c r="XEX46" s="49"/>
      <c r="XEY46" s="49"/>
      <c r="XEZ46" s="49"/>
      <c r="XFA46" s="49"/>
      <c r="XFB46" s="49"/>
      <c r="XFC46" s="49"/>
      <c r="XFD46" s="49"/>
    </row>
    <row r="47" spans="1:5 16357:16384" s="171" customFormat="1" ht="24.95" customHeight="1">
      <c r="A47" s="168"/>
      <c r="B47" s="183"/>
      <c r="C47" s="183"/>
    </row>
    <row r="48" spans="1:5 16357:16384" s="171" customFormat="1" ht="24.95" customHeight="1">
      <c r="A48" s="168"/>
      <c r="B48" s="183"/>
      <c r="C48" s="183"/>
    </row>
    <row r="49" spans="1:3" s="171" customFormat="1" ht="24.95" customHeight="1">
      <c r="A49" s="168"/>
      <c r="B49" s="183"/>
      <c r="C49" s="183"/>
    </row>
    <row r="50" spans="1:3" s="171" customFormat="1" ht="24.95" customHeight="1">
      <c r="A50" s="168"/>
      <c r="B50" s="183"/>
      <c r="C50" s="183"/>
    </row>
    <row r="51" spans="1:3" s="171" customFormat="1" ht="24.95" customHeight="1">
      <c r="A51" s="168"/>
      <c r="B51" s="183"/>
      <c r="C51" s="183"/>
    </row>
    <row r="52" spans="1:3" s="171" customFormat="1" ht="24.95" customHeight="1">
      <c r="A52" s="168"/>
      <c r="B52" s="183"/>
      <c r="C52" s="183"/>
    </row>
    <row r="53" spans="1:3" s="171" customFormat="1" ht="24.95" customHeight="1">
      <c r="A53" s="168"/>
      <c r="B53" s="183"/>
      <c r="C53" s="183"/>
    </row>
    <row r="54" spans="1:3" s="171" customFormat="1" ht="24.95" customHeight="1">
      <c r="A54" s="168"/>
      <c r="B54" s="183"/>
      <c r="C54" s="183"/>
    </row>
    <row r="55" spans="1:3" s="171" customFormat="1" ht="24.95" customHeight="1">
      <c r="A55" s="168"/>
      <c r="B55" s="183"/>
      <c r="C55" s="183"/>
    </row>
    <row r="56" spans="1:3" s="171" customFormat="1" ht="24.95" customHeight="1">
      <c r="A56" s="168"/>
      <c r="B56" s="183"/>
      <c r="C56" s="183"/>
    </row>
    <row r="57" spans="1:3" s="171" customFormat="1" ht="24.95" customHeight="1">
      <c r="A57" s="168"/>
      <c r="B57" s="183"/>
      <c r="C57" s="183"/>
    </row>
    <row r="58" spans="1:3" s="171" customFormat="1" ht="24.95" customHeight="1">
      <c r="A58" s="168"/>
      <c r="B58" s="183"/>
      <c r="C58" s="183"/>
    </row>
    <row r="59" spans="1:3" s="171" customFormat="1" ht="24.95" customHeight="1">
      <c r="A59" s="168"/>
      <c r="B59" s="183"/>
      <c r="C59" s="183"/>
    </row>
    <row r="60" spans="1:3" s="171" customFormat="1" ht="24.95" customHeight="1">
      <c r="A60" s="168"/>
      <c r="B60" s="183"/>
      <c r="C60" s="183"/>
    </row>
    <row r="61" spans="1:3" s="171" customFormat="1" ht="24.95" customHeight="1">
      <c r="A61" s="168"/>
      <c r="B61" s="183"/>
      <c r="C61" s="183"/>
    </row>
  </sheetData>
  <mergeCells count="1">
    <mergeCell ref="A2:E2"/>
  </mergeCells>
  <phoneticPr fontId="68" type="noConversion"/>
  <pageMargins left="0.55069444444444404" right="0.39305555555555599" top="0.47222222222222199" bottom="0.35416666666666702" header="0.31458333333333299" footer="0.31458333333333299"/>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E267"/>
  <sheetViews>
    <sheetView workbookViewId="0">
      <pane xSplit="1" ySplit="4" topLeftCell="B5" activePane="bottomRight" state="frozen"/>
      <selection pane="topRight"/>
      <selection pane="bottomLeft"/>
      <selection pane="bottomRight" activeCell="B29" sqref="B29"/>
    </sheetView>
  </sheetViews>
  <sheetFormatPr defaultColWidth="9" defaultRowHeight="14.25"/>
  <cols>
    <col min="1" max="1" width="9.75" customWidth="1"/>
    <col min="2" max="2" width="39" customWidth="1"/>
    <col min="3" max="3" width="18.875" style="140" customWidth="1"/>
    <col min="4" max="4" width="16.125" customWidth="1"/>
    <col min="5" max="5" width="15.125" customWidth="1"/>
    <col min="6" max="16381" width="9" customWidth="1"/>
  </cols>
  <sheetData>
    <row r="1" spans="1:5">
      <c r="B1" s="141" t="s">
        <v>119</v>
      </c>
      <c r="C1" s="142"/>
      <c r="D1" s="143"/>
    </row>
    <row r="2" spans="1:5" ht="30" customHeight="1">
      <c r="B2" s="208" t="s">
        <v>664</v>
      </c>
      <c r="C2" s="208"/>
      <c r="D2" s="208"/>
      <c r="E2" s="208"/>
    </row>
    <row r="3" spans="1:5" ht="27" customHeight="1">
      <c r="A3" s="144"/>
      <c r="B3" s="144"/>
      <c r="C3" s="145"/>
      <c r="D3" s="144"/>
      <c r="E3" s="135" t="s">
        <v>20</v>
      </c>
    </row>
    <row r="4" spans="1:5" ht="51" customHeight="1">
      <c r="B4" s="146" t="s">
        <v>76</v>
      </c>
      <c r="C4" s="146" t="s">
        <v>22</v>
      </c>
      <c r="D4" s="146" t="s">
        <v>120</v>
      </c>
      <c r="E4" s="22" t="s">
        <v>121</v>
      </c>
    </row>
    <row r="5" spans="1:5">
      <c r="A5" s="147">
        <v>201</v>
      </c>
      <c r="B5" s="148" t="s">
        <v>122</v>
      </c>
      <c r="C5" s="149">
        <v>6665</v>
      </c>
      <c r="D5" s="149">
        <f>D6+D11+D14+D18+D21+D24+D29+D31+D33+D35+D38+D41+D43+D45</f>
        <v>7085</v>
      </c>
      <c r="E5" s="150">
        <f>ROUND(C5/D5*100,1)</f>
        <v>94.1</v>
      </c>
    </row>
    <row r="6" spans="1:5">
      <c r="A6" s="147">
        <v>20103</v>
      </c>
      <c r="B6" s="148" t="s">
        <v>123</v>
      </c>
      <c r="C6" s="149">
        <v>2150</v>
      </c>
      <c r="D6" s="149">
        <f>D8+D7+D10+D9</f>
        <v>1717</v>
      </c>
      <c r="E6" s="150">
        <f t="shared" ref="E6:E69" si="0">ROUND(C6/D6*100,1)</f>
        <v>125.2</v>
      </c>
    </row>
    <row r="7" spans="1:5">
      <c r="A7" s="147">
        <v>2010301</v>
      </c>
      <c r="B7" s="151" t="s">
        <v>124</v>
      </c>
      <c r="C7" s="152"/>
      <c r="D7" s="152"/>
      <c r="E7" s="150" t="e">
        <f t="shared" si="0"/>
        <v>#DIV/0!</v>
      </c>
    </row>
    <row r="8" spans="1:5">
      <c r="A8" s="147">
        <v>2010301</v>
      </c>
      <c r="B8" s="151" t="s">
        <v>124</v>
      </c>
      <c r="C8" s="152">
        <v>1243</v>
      </c>
      <c r="D8" s="152">
        <v>1016</v>
      </c>
      <c r="E8" s="150">
        <f t="shared" si="0"/>
        <v>122.3</v>
      </c>
    </row>
    <row r="9" spans="1:5">
      <c r="A9" s="147">
        <v>2010302</v>
      </c>
      <c r="B9" s="151" t="s">
        <v>125</v>
      </c>
      <c r="C9" s="152">
        <v>838</v>
      </c>
      <c r="D9" s="152">
        <v>635</v>
      </c>
      <c r="E9" s="150">
        <f t="shared" si="0"/>
        <v>132</v>
      </c>
    </row>
    <row r="10" spans="1:5">
      <c r="A10" s="147">
        <v>2010305</v>
      </c>
      <c r="B10" s="151" t="s">
        <v>126</v>
      </c>
      <c r="C10" s="152">
        <v>74</v>
      </c>
      <c r="D10" s="152">
        <v>66</v>
      </c>
      <c r="E10" s="150">
        <f t="shared" si="0"/>
        <v>112.1</v>
      </c>
    </row>
    <row r="11" spans="1:5">
      <c r="A11" s="147">
        <v>20105</v>
      </c>
      <c r="B11" s="148" t="s">
        <v>127</v>
      </c>
      <c r="C11" s="149">
        <f>C12+C13</f>
        <v>0</v>
      </c>
      <c r="D11" s="149">
        <f>D12+D13</f>
        <v>0</v>
      </c>
      <c r="E11" s="150" t="e">
        <f t="shared" si="0"/>
        <v>#DIV/0!</v>
      </c>
    </row>
    <row r="12" spans="1:5">
      <c r="A12" s="147">
        <v>2010507</v>
      </c>
      <c r="B12" s="151" t="s">
        <v>128</v>
      </c>
      <c r="C12" s="152"/>
      <c r="D12" s="152"/>
      <c r="E12" s="150" t="e">
        <f t="shared" si="0"/>
        <v>#DIV/0!</v>
      </c>
    </row>
    <row r="13" spans="1:5">
      <c r="A13" s="147">
        <v>2010599</v>
      </c>
      <c r="B13" s="151" t="s">
        <v>129</v>
      </c>
      <c r="C13" s="152"/>
      <c r="D13" s="152"/>
      <c r="E13" s="150" t="e">
        <f t="shared" si="0"/>
        <v>#DIV/0!</v>
      </c>
    </row>
    <row r="14" spans="1:5">
      <c r="A14" s="147">
        <v>20106</v>
      </c>
      <c r="B14" s="148" t="s">
        <v>130</v>
      </c>
      <c r="C14" s="149">
        <f>C17+C15+C16</f>
        <v>225</v>
      </c>
      <c r="D14" s="149">
        <f>D17+D15+D16</f>
        <v>225</v>
      </c>
      <c r="E14" s="150">
        <f t="shared" si="0"/>
        <v>100</v>
      </c>
    </row>
    <row r="15" spans="1:5">
      <c r="A15" s="147">
        <v>2010607</v>
      </c>
      <c r="B15" s="151" t="s">
        <v>131</v>
      </c>
      <c r="C15" s="152">
        <v>25</v>
      </c>
      <c r="D15" s="152">
        <v>25</v>
      </c>
      <c r="E15" s="150">
        <f t="shared" si="0"/>
        <v>100</v>
      </c>
    </row>
    <row r="16" spans="1:5">
      <c r="A16" s="147">
        <v>2010608</v>
      </c>
      <c r="B16" s="151" t="s">
        <v>132</v>
      </c>
      <c r="C16" s="152">
        <v>200</v>
      </c>
      <c r="D16" s="152">
        <v>200</v>
      </c>
      <c r="E16" s="150">
        <f t="shared" si="0"/>
        <v>100</v>
      </c>
    </row>
    <row r="17" spans="1:5">
      <c r="A17" s="147">
        <v>2010699</v>
      </c>
      <c r="B17" s="151" t="s">
        <v>133</v>
      </c>
      <c r="C17" s="152"/>
      <c r="D17" s="152"/>
      <c r="E17" s="150" t="e">
        <f t="shared" si="0"/>
        <v>#DIV/0!</v>
      </c>
    </row>
    <row r="18" spans="1:5">
      <c r="A18" s="147">
        <v>20107</v>
      </c>
      <c r="B18" s="148" t="s">
        <v>134</v>
      </c>
      <c r="C18" s="149">
        <v>1200</v>
      </c>
      <c r="D18" s="149">
        <f>D19+D20</f>
        <v>1480</v>
      </c>
      <c r="E18" s="150">
        <f t="shared" si="0"/>
        <v>81.099999999999994</v>
      </c>
    </row>
    <row r="19" spans="1:5">
      <c r="A19" s="147">
        <v>2010706</v>
      </c>
      <c r="B19" s="151" t="s">
        <v>135</v>
      </c>
      <c r="C19" s="152"/>
      <c r="D19" s="152">
        <v>300</v>
      </c>
      <c r="E19" s="150">
        <f t="shared" si="0"/>
        <v>0</v>
      </c>
    </row>
    <row r="20" spans="1:5">
      <c r="A20" s="147">
        <v>2010799</v>
      </c>
      <c r="B20" s="151" t="s">
        <v>136</v>
      </c>
      <c r="C20" s="152">
        <v>1200</v>
      </c>
      <c r="D20" s="152">
        <v>1180</v>
      </c>
      <c r="E20" s="150">
        <f t="shared" si="0"/>
        <v>101.7</v>
      </c>
    </row>
    <row r="21" spans="1:5">
      <c r="A21" s="147">
        <v>20111</v>
      </c>
      <c r="B21" s="148" t="s">
        <v>137</v>
      </c>
      <c r="C21" s="153">
        <v>20</v>
      </c>
      <c r="D21" s="153">
        <f>D22+D23</f>
        <v>0</v>
      </c>
      <c r="E21" s="150" t="e">
        <f t="shared" si="0"/>
        <v>#DIV/0!</v>
      </c>
    </row>
    <row r="22" spans="1:5">
      <c r="A22" s="147">
        <v>2011104</v>
      </c>
      <c r="B22" s="151" t="s">
        <v>138</v>
      </c>
      <c r="C22" s="152"/>
      <c r="D22" s="152"/>
      <c r="E22" s="150" t="e">
        <f t="shared" si="0"/>
        <v>#DIV/0!</v>
      </c>
    </row>
    <row r="23" spans="1:5">
      <c r="A23" s="147">
        <v>2011199</v>
      </c>
      <c r="B23" s="151" t="s">
        <v>139</v>
      </c>
      <c r="C23" s="152">
        <v>20</v>
      </c>
      <c r="D23" s="152"/>
      <c r="E23" s="150" t="e">
        <f t="shared" si="0"/>
        <v>#DIV/0!</v>
      </c>
    </row>
    <row r="24" spans="1:5">
      <c r="A24" s="147">
        <v>20113</v>
      </c>
      <c r="B24" s="148" t="s">
        <v>140</v>
      </c>
      <c r="C24" s="149">
        <v>1590</v>
      </c>
      <c r="D24" s="149">
        <f>D25+D26+D27+D28</f>
        <v>1586</v>
      </c>
      <c r="E24" s="150">
        <f t="shared" si="0"/>
        <v>100.3</v>
      </c>
    </row>
    <row r="25" spans="1:5">
      <c r="A25" s="147">
        <v>2011302</v>
      </c>
      <c r="B25" s="151" t="s">
        <v>125</v>
      </c>
      <c r="C25" s="152"/>
      <c r="D25" s="152"/>
      <c r="E25" s="150" t="e">
        <f t="shared" si="0"/>
        <v>#DIV/0!</v>
      </c>
    </row>
    <row r="26" spans="1:5">
      <c r="A26" s="147">
        <v>2011304</v>
      </c>
      <c r="B26" s="151" t="s">
        <v>141</v>
      </c>
      <c r="C26" s="152">
        <v>1400</v>
      </c>
      <c r="D26" s="152">
        <v>1375</v>
      </c>
      <c r="E26" s="150">
        <f t="shared" si="0"/>
        <v>101.8</v>
      </c>
    </row>
    <row r="27" spans="1:5">
      <c r="A27" s="147">
        <v>2011308</v>
      </c>
      <c r="B27" s="151" t="s">
        <v>142</v>
      </c>
      <c r="C27" s="152">
        <v>190</v>
      </c>
      <c r="D27" s="152">
        <v>211</v>
      </c>
      <c r="E27" s="150">
        <f t="shared" si="0"/>
        <v>90</v>
      </c>
    </row>
    <row r="28" spans="1:5">
      <c r="A28" s="147">
        <v>2011399</v>
      </c>
      <c r="B28" s="151" t="s">
        <v>143</v>
      </c>
      <c r="C28" s="152"/>
      <c r="D28" s="152"/>
      <c r="E28" s="150" t="e">
        <f t="shared" si="0"/>
        <v>#DIV/0!</v>
      </c>
    </row>
    <row r="29" spans="1:5">
      <c r="A29" s="147">
        <v>20115</v>
      </c>
      <c r="B29" s="148" t="s">
        <v>144</v>
      </c>
      <c r="C29" s="153"/>
      <c r="D29" s="153"/>
      <c r="E29" s="150" t="e">
        <f t="shared" si="0"/>
        <v>#DIV/0!</v>
      </c>
    </row>
    <row r="30" spans="1:5">
      <c r="A30" s="147">
        <v>2011599</v>
      </c>
      <c r="B30" s="151" t="s">
        <v>145</v>
      </c>
      <c r="C30" s="152"/>
      <c r="D30" s="152"/>
      <c r="E30" s="150" t="e">
        <f t="shared" si="0"/>
        <v>#DIV/0!</v>
      </c>
    </row>
    <row r="31" spans="1:5">
      <c r="A31" s="147">
        <v>20117</v>
      </c>
      <c r="B31" s="148" t="s">
        <v>146</v>
      </c>
      <c r="C31" s="153"/>
      <c r="D31" s="153"/>
      <c r="E31" s="150" t="e">
        <f t="shared" si="0"/>
        <v>#DIV/0!</v>
      </c>
    </row>
    <row r="32" spans="1:5">
      <c r="A32" s="147">
        <v>2011707</v>
      </c>
      <c r="B32" s="151" t="s">
        <v>147</v>
      </c>
      <c r="C32" s="152"/>
      <c r="D32" s="152"/>
      <c r="E32" s="150" t="e">
        <f t="shared" si="0"/>
        <v>#DIV/0!</v>
      </c>
    </row>
    <row r="33" spans="1:5">
      <c r="A33" s="147">
        <v>20125</v>
      </c>
      <c r="B33" s="148" t="s">
        <v>148</v>
      </c>
      <c r="C33" s="153"/>
      <c r="D33" s="153"/>
      <c r="E33" s="150" t="e">
        <f t="shared" si="0"/>
        <v>#DIV/0!</v>
      </c>
    </row>
    <row r="34" spans="1:5">
      <c r="A34" s="147">
        <v>2012506</v>
      </c>
      <c r="B34" s="151" t="s">
        <v>149</v>
      </c>
      <c r="C34" s="152"/>
      <c r="D34" s="152"/>
      <c r="E34" s="150" t="e">
        <f t="shared" si="0"/>
        <v>#DIV/0!</v>
      </c>
    </row>
    <row r="35" spans="1:5">
      <c r="A35" s="147">
        <v>20129</v>
      </c>
      <c r="B35" s="148" t="s">
        <v>150</v>
      </c>
      <c r="C35" s="153">
        <v>120</v>
      </c>
      <c r="D35" s="153">
        <f>D36+D37</f>
        <v>133</v>
      </c>
      <c r="E35" s="150">
        <f t="shared" si="0"/>
        <v>90.2</v>
      </c>
    </row>
    <row r="36" spans="1:5">
      <c r="A36" s="147">
        <v>2012902</v>
      </c>
      <c r="B36" s="151" t="s">
        <v>125</v>
      </c>
      <c r="C36" s="152">
        <v>120</v>
      </c>
      <c r="D36" s="152">
        <v>133</v>
      </c>
      <c r="E36" s="150">
        <f t="shared" si="0"/>
        <v>90.2</v>
      </c>
    </row>
    <row r="37" spans="1:5">
      <c r="A37" s="147">
        <v>2012999</v>
      </c>
      <c r="B37" s="151" t="s">
        <v>151</v>
      </c>
      <c r="C37" s="152"/>
      <c r="D37" s="152"/>
      <c r="E37" s="150" t="e">
        <f t="shared" si="0"/>
        <v>#DIV/0!</v>
      </c>
    </row>
    <row r="38" spans="1:5">
      <c r="A38" s="147">
        <v>20131</v>
      </c>
      <c r="B38" s="148" t="s">
        <v>152</v>
      </c>
      <c r="C38" s="153"/>
      <c r="D38" s="153"/>
      <c r="E38" s="150" t="e">
        <f t="shared" si="0"/>
        <v>#DIV/0!</v>
      </c>
    </row>
    <row r="39" spans="1:5">
      <c r="A39" s="147">
        <v>2013105</v>
      </c>
      <c r="B39" s="151" t="s">
        <v>153</v>
      </c>
      <c r="C39" s="152"/>
      <c r="D39" s="152"/>
      <c r="E39" s="150" t="e">
        <f t="shared" si="0"/>
        <v>#DIV/0!</v>
      </c>
    </row>
    <row r="40" spans="1:5">
      <c r="A40" s="147">
        <v>2013199</v>
      </c>
      <c r="B40" s="151" t="s">
        <v>154</v>
      </c>
      <c r="C40" s="152"/>
      <c r="D40" s="152"/>
      <c r="E40" s="150" t="e">
        <f t="shared" si="0"/>
        <v>#DIV/0!</v>
      </c>
    </row>
    <row r="41" spans="1:5">
      <c r="A41" s="147">
        <v>20136</v>
      </c>
      <c r="B41" s="148" t="s">
        <v>155</v>
      </c>
      <c r="C41" s="153">
        <v>45</v>
      </c>
      <c r="D41" s="153">
        <f>D42</f>
        <v>33</v>
      </c>
      <c r="E41" s="150">
        <f t="shared" si="0"/>
        <v>136.4</v>
      </c>
    </row>
    <row r="42" spans="1:5">
      <c r="A42" s="147">
        <v>2013699</v>
      </c>
      <c r="B42" s="151" t="s">
        <v>156</v>
      </c>
      <c r="C42" s="152">
        <v>45</v>
      </c>
      <c r="D42" s="152">
        <v>33</v>
      </c>
      <c r="E42" s="150">
        <f t="shared" si="0"/>
        <v>136.4</v>
      </c>
    </row>
    <row r="43" spans="1:5">
      <c r="A43" s="147">
        <v>20138</v>
      </c>
      <c r="B43" s="148" t="s">
        <v>157</v>
      </c>
      <c r="C43" s="153">
        <f>C44</f>
        <v>25</v>
      </c>
      <c r="D43" s="153">
        <f>D44</f>
        <v>25</v>
      </c>
      <c r="E43" s="150">
        <f t="shared" si="0"/>
        <v>100</v>
      </c>
    </row>
    <row r="44" spans="1:5">
      <c r="A44" s="147">
        <v>2013899</v>
      </c>
      <c r="B44" s="151" t="s">
        <v>158</v>
      </c>
      <c r="C44" s="152">
        <v>25</v>
      </c>
      <c r="D44" s="152">
        <v>25</v>
      </c>
      <c r="E44" s="150">
        <f t="shared" si="0"/>
        <v>100</v>
      </c>
    </row>
    <row r="45" spans="1:5">
      <c r="A45" s="147">
        <v>20199</v>
      </c>
      <c r="B45" s="148" t="s">
        <v>159</v>
      </c>
      <c r="C45" s="149">
        <v>1290</v>
      </c>
      <c r="D45" s="149">
        <f>D46</f>
        <v>1886</v>
      </c>
      <c r="E45" s="150">
        <f t="shared" si="0"/>
        <v>68.400000000000006</v>
      </c>
    </row>
    <row r="46" spans="1:5">
      <c r="A46" s="147">
        <v>2019999</v>
      </c>
      <c r="B46" s="151" t="s">
        <v>160</v>
      </c>
      <c r="C46" s="152">
        <v>1290</v>
      </c>
      <c r="D46" s="152">
        <v>1886</v>
      </c>
      <c r="E46" s="150">
        <f t="shared" si="0"/>
        <v>68.400000000000006</v>
      </c>
    </row>
    <row r="47" spans="1:5">
      <c r="A47" s="147">
        <v>204</v>
      </c>
      <c r="B47" s="148" t="s">
        <v>161</v>
      </c>
      <c r="C47" s="153"/>
      <c r="D47" s="153"/>
      <c r="E47" s="150" t="e">
        <f t="shared" si="0"/>
        <v>#DIV/0!</v>
      </c>
    </row>
    <row r="48" spans="1:5">
      <c r="A48" s="147">
        <v>20401</v>
      </c>
      <c r="B48" s="148" t="s">
        <v>162</v>
      </c>
      <c r="C48" s="153"/>
      <c r="D48" s="153"/>
      <c r="E48" s="150" t="e">
        <f t="shared" si="0"/>
        <v>#DIV/0!</v>
      </c>
    </row>
    <row r="49" spans="1:5">
      <c r="A49" s="147">
        <v>2040103</v>
      </c>
      <c r="B49" s="151" t="s">
        <v>163</v>
      </c>
      <c r="C49" s="152"/>
      <c r="D49" s="152"/>
      <c r="E49" s="150" t="e">
        <f t="shared" si="0"/>
        <v>#DIV/0!</v>
      </c>
    </row>
    <row r="50" spans="1:5">
      <c r="A50" s="147">
        <v>20402</v>
      </c>
      <c r="B50" s="148" t="s">
        <v>164</v>
      </c>
      <c r="C50" s="153"/>
      <c r="D50" s="153"/>
      <c r="E50" s="150" t="e">
        <f t="shared" si="0"/>
        <v>#DIV/0!</v>
      </c>
    </row>
    <row r="51" spans="1:5">
      <c r="A51" s="147">
        <v>2040211</v>
      </c>
      <c r="B51" s="151" t="s">
        <v>165</v>
      </c>
      <c r="C51" s="152"/>
      <c r="D51" s="152"/>
      <c r="E51" s="150" t="e">
        <f t="shared" si="0"/>
        <v>#DIV/0!</v>
      </c>
    </row>
    <row r="52" spans="1:5">
      <c r="A52" s="147">
        <v>2040299</v>
      </c>
      <c r="B52" s="151" t="s">
        <v>166</v>
      </c>
      <c r="C52" s="152"/>
      <c r="D52" s="152"/>
      <c r="E52" s="150" t="e">
        <f t="shared" si="0"/>
        <v>#DIV/0!</v>
      </c>
    </row>
    <row r="53" spans="1:5">
      <c r="A53" s="147">
        <v>20406</v>
      </c>
      <c r="B53" s="148" t="s">
        <v>167</v>
      </c>
      <c r="C53" s="153"/>
      <c r="D53" s="153"/>
      <c r="E53" s="150" t="e">
        <f t="shared" si="0"/>
        <v>#DIV/0!</v>
      </c>
    </row>
    <row r="54" spans="1:5">
      <c r="A54" s="147">
        <v>2040604</v>
      </c>
      <c r="B54" s="151" t="s">
        <v>168</v>
      </c>
      <c r="C54" s="152"/>
      <c r="D54" s="152"/>
      <c r="E54" s="150" t="e">
        <f t="shared" si="0"/>
        <v>#DIV/0!</v>
      </c>
    </row>
    <row r="55" spans="1:5">
      <c r="A55" s="147">
        <v>2040609</v>
      </c>
      <c r="B55" s="151" t="s">
        <v>169</v>
      </c>
      <c r="C55" s="152"/>
      <c r="D55" s="152"/>
      <c r="E55" s="150" t="e">
        <f t="shared" si="0"/>
        <v>#DIV/0!</v>
      </c>
    </row>
    <row r="56" spans="1:5">
      <c r="A56" s="147">
        <v>2040610</v>
      </c>
      <c r="B56" s="151" t="s">
        <v>170</v>
      </c>
      <c r="C56" s="152"/>
      <c r="D56" s="152"/>
      <c r="E56" s="150" t="e">
        <f t="shared" si="0"/>
        <v>#DIV/0!</v>
      </c>
    </row>
    <row r="57" spans="1:5">
      <c r="A57" s="147">
        <v>20499</v>
      </c>
      <c r="B57" s="148" t="s">
        <v>171</v>
      </c>
      <c r="C57" s="153"/>
      <c r="D57" s="153"/>
      <c r="E57" s="150" t="e">
        <f t="shared" si="0"/>
        <v>#DIV/0!</v>
      </c>
    </row>
    <row r="58" spans="1:5">
      <c r="A58" s="147">
        <v>2049901</v>
      </c>
      <c r="B58" s="151" t="s">
        <v>172</v>
      </c>
      <c r="C58" s="152"/>
      <c r="D58" s="152"/>
      <c r="E58" s="150" t="e">
        <f t="shared" si="0"/>
        <v>#DIV/0!</v>
      </c>
    </row>
    <row r="59" spans="1:5">
      <c r="A59" s="147">
        <v>2049902</v>
      </c>
      <c r="B59" s="151" t="s">
        <v>173</v>
      </c>
      <c r="C59" s="152"/>
      <c r="D59" s="152"/>
      <c r="E59" s="150" t="e">
        <f t="shared" si="0"/>
        <v>#DIV/0!</v>
      </c>
    </row>
    <row r="60" spans="1:5">
      <c r="A60" s="147">
        <v>205</v>
      </c>
      <c r="B60" s="148" t="s">
        <v>174</v>
      </c>
      <c r="C60" s="149">
        <v>5300</v>
      </c>
      <c r="D60" s="149">
        <f>D61+D63+D69+D71+D73</f>
        <v>6900</v>
      </c>
      <c r="E60" s="150">
        <f t="shared" si="0"/>
        <v>76.8</v>
      </c>
    </row>
    <row r="61" spans="1:5">
      <c r="A61" s="147">
        <v>20501</v>
      </c>
      <c r="B61" s="148" t="s">
        <v>175</v>
      </c>
      <c r="C61" s="153"/>
      <c r="D61" s="153"/>
      <c r="E61" s="150" t="e">
        <f t="shared" si="0"/>
        <v>#DIV/0!</v>
      </c>
    </row>
    <row r="62" spans="1:5">
      <c r="A62" s="147">
        <v>2050199</v>
      </c>
      <c r="B62" s="151" t="s">
        <v>176</v>
      </c>
      <c r="C62" s="152"/>
      <c r="D62" s="152"/>
      <c r="E62" s="150" t="e">
        <f t="shared" si="0"/>
        <v>#DIV/0!</v>
      </c>
    </row>
    <row r="63" spans="1:5">
      <c r="A63" s="147">
        <v>20502</v>
      </c>
      <c r="B63" s="148" t="s">
        <v>177</v>
      </c>
      <c r="C63" s="153">
        <v>5300</v>
      </c>
      <c r="D63" s="153">
        <f>D64+D65+D66+D67+D68</f>
        <v>6900</v>
      </c>
      <c r="E63" s="150">
        <f t="shared" si="0"/>
        <v>76.8</v>
      </c>
    </row>
    <row r="64" spans="1:5">
      <c r="A64" s="147">
        <v>2050201</v>
      </c>
      <c r="B64" s="151" t="s">
        <v>178</v>
      </c>
      <c r="C64" s="152"/>
      <c r="D64" s="152"/>
      <c r="E64" s="150" t="e">
        <f t="shared" si="0"/>
        <v>#DIV/0!</v>
      </c>
    </row>
    <row r="65" spans="1:5">
      <c r="A65" s="147">
        <v>2050202</v>
      </c>
      <c r="B65" s="151" t="s">
        <v>179</v>
      </c>
      <c r="C65" s="152"/>
      <c r="D65" s="152"/>
      <c r="E65" s="150" t="e">
        <f t="shared" si="0"/>
        <v>#DIV/0!</v>
      </c>
    </row>
    <row r="66" spans="1:5">
      <c r="A66" s="147">
        <v>2050203</v>
      </c>
      <c r="B66" s="151" t="s">
        <v>180</v>
      </c>
      <c r="C66" s="152"/>
      <c r="D66" s="152"/>
      <c r="E66" s="150" t="e">
        <f t="shared" si="0"/>
        <v>#DIV/0!</v>
      </c>
    </row>
    <row r="67" spans="1:5">
      <c r="A67" s="147">
        <v>2050204</v>
      </c>
      <c r="B67" s="151" t="s">
        <v>181</v>
      </c>
      <c r="C67" s="152"/>
      <c r="D67" s="152"/>
      <c r="E67" s="150" t="e">
        <f t="shared" si="0"/>
        <v>#DIV/0!</v>
      </c>
    </row>
    <row r="68" spans="1:5">
      <c r="A68" s="147">
        <v>2050299</v>
      </c>
      <c r="B68" s="151" t="s">
        <v>182</v>
      </c>
      <c r="C68" s="152">
        <v>5300</v>
      </c>
      <c r="D68" s="152">
        <v>6900</v>
      </c>
      <c r="E68" s="150">
        <f t="shared" si="0"/>
        <v>76.8</v>
      </c>
    </row>
    <row r="69" spans="1:5">
      <c r="A69" s="147">
        <v>20508</v>
      </c>
      <c r="B69" s="148" t="s">
        <v>183</v>
      </c>
      <c r="C69" s="153"/>
      <c r="D69" s="153"/>
      <c r="E69" s="150" t="e">
        <f t="shared" si="0"/>
        <v>#DIV/0!</v>
      </c>
    </row>
    <row r="70" spans="1:5">
      <c r="A70" s="147">
        <v>2050803</v>
      </c>
      <c r="B70" s="151" t="s">
        <v>184</v>
      </c>
      <c r="C70" s="152"/>
      <c r="D70" s="152"/>
      <c r="E70" s="150" t="e">
        <f t="shared" ref="E70:E105" si="1">ROUND(C70/D70*100,1)</f>
        <v>#DIV/0!</v>
      </c>
    </row>
    <row r="71" spans="1:5">
      <c r="A71" s="147">
        <v>20509</v>
      </c>
      <c r="B71" s="148" t="s">
        <v>185</v>
      </c>
      <c r="C71" s="153"/>
      <c r="D71" s="153"/>
      <c r="E71" s="150" t="e">
        <f t="shared" si="1"/>
        <v>#DIV/0!</v>
      </c>
    </row>
    <row r="72" spans="1:5">
      <c r="A72" s="147">
        <v>2050999</v>
      </c>
      <c r="B72" s="151" t="s">
        <v>186</v>
      </c>
      <c r="C72" s="152"/>
      <c r="D72" s="152"/>
      <c r="E72" s="150" t="e">
        <f t="shared" si="1"/>
        <v>#DIV/0!</v>
      </c>
    </row>
    <row r="73" spans="1:5">
      <c r="A73" s="147">
        <v>20599</v>
      </c>
      <c r="B73" s="148" t="s">
        <v>187</v>
      </c>
      <c r="C73" s="153"/>
      <c r="D73" s="153"/>
      <c r="E73" s="150" t="e">
        <f t="shared" si="1"/>
        <v>#DIV/0!</v>
      </c>
    </row>
    <row r="74" spans="1:5">
      <c r="A74" s="147">
        <v>2059999</v>
      </c>
      <c r="B74" s="151" t="s">
        <v>188</v>
      </c>
      <c r="C74" s="152"/>
      <c r="D74" s="152"/>
      <c r="E74" s="150" t="e">
        <f t="shared" si="1"/>
        <v>#DIV/0!</v>
      </c>
    </row>
    <row r="75" spans="1:5">
      <c r="A75" s="147">
        <v>206</v>
      </c>
      <c r="B75" s="148" t="s">
        <v>189</v>
      </c>
      <c r="C75" s="149">
        <v>3340</v>
      </c>
      <c r="D75" s="149">
        <f>D76+D80+D82</f>
        <v>2497</v>
      </c>
      <c r="E75" s="150">
        <f t="shared" si="1"/>
        <v>133.80000000000001</v>
      </c>
    </row>
    <row r="76" spans="1:5">
      <c r="A76" s="147">
        <v>20604</v>
      </c>
      <c r="B76" s="148" t="s">
        <v>190</v>
      </c>
      <c r="C76" s="153">
        <v>3340</v>
      </c>
      <c r="D76" s="153">
        <f>D77+D78+D79</f>
        <v>2497</v>
      </c>
      <c r="E76" s="150">
        <f t="shared" si="1"/>
        <v>133.80000000000001</v>
      </c>
    </row>
    <row r="77" spans="1:5">
      <c r="A77" s="147">
        <v>2060402</v>
      </c>
      <c r="B77" s="151" t="s">
        <v>191</v>
      </c>
      <c r="C77" s="152"/>
      <c r="D77" s="152"/>
      <c r="E77" s="150" t="e">
        <f t="shared" si="1"/>
        <v>#DIV/0!</v>
      </c>
    </row>
    <row r="78" spans="1:5">
      <c r="A78" s="147">
        <v>2060403</v>
      </c>
      <c r="B78" s="151" t="s">
        <v>192</v>
      </c>
      <c r="C78" s="152"/>
      <c r="D78" s="152"/>
      <c r="E78" s="150" t="e">
        <f t="shared" si="1"/>
        <v>#DIV/0!</v>
      </c>
    </row>
    <row r="79" spans="1:5">
      <c r="A79" s="147">
        <v>2060499</v>
      </c>
      <c r="B79" s="151" t="s">
        <v>193</v>
      </c>
      <c r="C79" s="152">
        <v>3340</v>
      </c>
      <c r="D79" s="152">
        <v>2497</v>
      </c>
      <c r="E79" s="150">
        <f t="shared" si="1"/>
        <v>133.80000000000001</v>
      </c>
    </row>
    <row r="80" spans="1:5">
      <c r="A80" s="147">
        <v>20605</v>
      </c>
      <c r="B80" s="148" t="s">
        <v>194</v>
      </c>
      <c r="C80" s="153"/>
      <c r="D80" s="153"/>
      <c r="E80" s="150" t="e">
        <f t="shared" si="1"/>
        <v>#DIV/0!</v>
      </c>
    </row>
    <row r="81" spans="1:5">
      <c r="A81" s="147">
        <v>2060503</v>
      </c>
      <c r="B81" s="151" t="s">
        <v>195</v>
      </c>
      <c r="C81" s="152"/>
      <c r="D81" s="152"/>
      <c r="E81" s="150" t="e">
        <f t="shared" si="1"/>
        <v>#DIV/0!</v>
      </c>
    </row>
    <row r="82" spans="1:5">
      <c r="A82" s="147">
        <v>20699</v>
      </c>
      <c r="B82" s="148" t="s">
        <v>196</v>
      </c>
      <c r="C82" s="149">
        <f>C83</f>
        <v>0</v>
      </c>
      <c r="D82" s="149">
        <f>D83</f>
        <v>0</v>
      </c>
      <c r="E82" s="150" t="e">
        <f t="shared" si="1"/>
        <v>#DIV/0!</v>
      </c>
    </row>
    <row r="83" spans="1:5">
      <c r="A83" s="147">
        <v>2069999</v>
      </c>
      <c r="B83" s="151" t="s">
        <v>197</v>
      </c>
      <c r="C83" s="152"/>
      <c r="D83" s="152"/>
      <c r="E83" s="150" t="e">
        <f t="shared" si="1"/>
        <v>#DIV/0!</v>
      </c>
    </row>
    <row r="84" spans="1:5">
      <c r="A84" s="147">
        <v>207</v>
      </c>
      <c r="B84" s="148" t="s">
        <v>198</v>
      </c>
      <c r="C84" s="153"/>
      <c r="D84" s="153"/>
      <c r="E84" s="150" t="e">
        <f t="shared" si="1"/>
        <v>#DIV/0!</v>
      </c>
    </row>
    <row r="85" spans="1:5">
      <c r="A85" s="147">
        <v>20701</v>
      </c>
      <c r="B85" s="148" t="s">
        <v>199</v>
      </c>
      <c r="C85" s="153"/>
      <c r="D85" s="153"/>
      <c r="E85" s="150" t="e">
        <f t="shared" si="1"/>
        <v>#DIV/0!</v>
      </c>
    </row>
    <row r="86" spans="1:5">
      <c r="A86" s="147">
        <v>2070108</v>
      </c>
      <c r="B86" s="151" t="s">
        <v>200</v>
      </c>
      <c r="C86" s="152"/>
      <c r="D86" s="152"/>
      <c r="E86" s="150" t="e">
        <f t="shared" si="1"/>
        <v>#DIV/0!</v>
      </c>
    </row>
    <row r="87" spans="1:5">
      <c r="A87" s="147">
        <v>2070199</v>
      </c>
      <c r="B87" s="151" t="s">
        <v>201</v>
      </c>
      <c r="C87" s="152"/>
      <c r="D87" s="152"/>
      <c r="E87" s="150" t="e">
        <f t="shared" si="1"/>
        <v>#DIV/0!</v>
      </c>
    </row>
    <row r="88" spans="1:5">
      <c r="A88" s="147">
        <v>20702</v>
      </c>
      <c r="B88" s="148" t="s">
        <v>202</v>
      </c>
      <c r="C88" s="153"/>
      <c r="D88" s="153"/>
      <c r="E88" s="150" t="e">
        <f t="shared" si="1"/>
        <v>#DIV/0!</v>
      </c>
    </row>
    <row r="89" spans="1:5">
      <c r="A89" s="147">
        <v>2070204</v>
      </c>
      <c r="B89" s="151" t="s">
        <v>203</v>
      </c>
      <c r="C89" s="152"/>
      <c r="D89" s="152"/>
      <c r="E89" s="150" t="e">
        <f t="shared" si="1"/>
        <v>#DIV/0!</v>
      </c>
    </row>
    <row r="90" spans="1:5">
      <c r="A90" s="147">
        <v>2070299</v>
      </c>
      <c r="B90" s="151" t="s">
        <v>204</v>
      </c>
      <c r="C90" s="152"/>
      <c r="D90" s="152"/>
      <c r="E90" s="150" t="e">
        <f t="shared" si="1"/>
        <v>#DIV/0!</v>
      </c>
    </row>
    <row r="91" spans="1:5">
      <c r="A91" s="147">
        <v>20703</v>
      </c>
      <c r="B91" s="148" t="s">
        <v>205</v>
      </c>
      <c r="C91" s="153"/>
      <c r="D91" s="153"/>
      <c r="E91" s="150" t="e">
        <f t="shared" si="1"/>
        <v>#DIV/0!</v>
      </c>
    </row>
    <row r="92" spans="1:5">
      <c r="A92" s="147">
        <v>2070306</v>
      </c>
      <c r="B92" s="151" t="s">
        <v>206</v>
      </c>
      <c r="C92" s="152"/>
      <c r="D92" s="152"/>
      <c r="E92" s="150" t="e">
        <f t="shared" si="1"/>
        <v>#DIV/0!</v>
      </c>
    </row>
    <row r="93" spans="1:5">
      <c r="A93" s="147">
        <v>2070307</v>
      </c>
      <c r="B93" s="151" t="s">
        <v>207</v>
      </c>
      <c r="C93" s="152"/>
      <c r="D93" s="152"/>
      <c r="E93" s="150" t="e">
        <f t="shared" si="1"/>
        <v>#DIV/0!</v>
      </c>
    </row>
    <row r="94" spans="1:5">
      <c r="A94" s="147">
        <v>20704</v>
      </c>
      <c r="B94" s="148" t="s">
        <v>208</v>
      </c>
      <c r="C94" s="153"/>
      <c r="D94" s="153"/>
      <c r="E94" s="150" t="e">
        <f t="shared" si="1"/>
        <v>#DIV/0!</v>
      </c>
    </row>
    <row r="95" spans="1:5">
      <c r="A95" s="147">
        <v>2070406</v>
      </c>
      <c r="B95" s="151" t="s">
        <v>209</v>
      </c>
      <c r="C95" s="152"/>
      <c r="D95" s="152"/>
      <c r="E95" s="150" t="e">
        <f t="shared" si="1"/>
        <v>#DIV/0!</v>
      </c>
    </row>
    <row r="96" spans="1:5">
      <c r="A96" s="147">
        <v>208</v>
      </c>
      <c r="B96" s="148" t="s">
        <v>210</v>
      </c>
      <c r="C96" s="149">
        <v>146</v>
      </c>
      <c r="D96" s="149">
        <f>D97+D99+D102+D108+D110+D114+D118+D121+D124+D127+D129+D131</f>
        <v>189</v>
      </c>
      <c r="E96" s="150">
        <f t="shared" si="1"/>
        <v>77.2</v>
      </c>
    </row>
    <row r="97" spans="1:5">
      <c r="A97" s="147">
        <v>20801</v>
      </c>
      <c r="B97" s="148" t="s">
        <v>211</v>
      </c>
      <c r="C97" s="153"/>
      <c r="D97" s="153"/>
      <c r="E97" s="150" t="e">
        <f t="shared" si="1"/>
        <v>#DIV/0!</v>
      </c>
    </row>
    <row r="98" spans="1:5">
      <c r="A98" s="147">
        <v>2080199</v>
      </c>
      <c r="B98" s="151" t="s">
        <v>212</v>
      </c>
      <c r="C98" s="152"/>
      <c r="D98" s="152"/>
      <c r="E98" s="150" t="e">
        <f t="shared" si="1"/>
        <v>#DIV/0!</v>
      </c>
    </row>
    <row r="99" spans="1:5">
      <c r="A99" s="147">
        <v>20802</v>
      </c>
      <c r="B99" s="148" t="s">
        <v>213</v>
      </c>
      <c r="C99" s="153"/>
      <c r="D99" s="153"/>
      <c r="E99" s="150" t="e">
        <f t="shared" si="1"/>
        <v>#DIV/0!</v>
      </c>
    </row>
    <row r="100" spans="1:5">
      <c r="A100" s="147">
        <v>2080205</v>
      </c>
      <c r="B100" s="151" t="s">
        <v>214</v>
      </c>
      <c r="C100" s="152"/>
      <c r="D100" s="152"/>
      <c r="E100" s="150" t="e">
        <f t="shared" si="1"/>
        <v>#DIV/0!</v>
      </c>
    </row>
    <row r="101" spans="1:5">
      <c r="A101" s="147">
        <v>2080299</v>
      </c>
      <c r="B101" s="151" t="s">
        <v>215</v>
      </c>
      <c r="C101" s="152"/>
      <c r="D101" s="152"/>
      <c r="E101" s="150" t="e">
        <f t="shared" si="1"/>
        <v>#DIV/0!</v>
      </c>
    </row>
    <row r="102" spans="1:5">
      <c r="A102" s="147">
        <v>20805</v>
      </c>
      <c r="B102" s="148" t="s">
        <v>216</v>
      </c>
      <c r="C102" s="153">
        <v>146</v>
      </c>
      <c r="D102" s="153">
        <f>D103+D104+D105+D106+D107</f>
        <v>189</v>
      </c>
      <c r="E102" s="150">
        <f t="shared" si="1"/>
        <v>77.2</v>
      </c>
    </row>
    <row r="103" spans="1:5">
      <c r="A103" s="147">
        <v>2080501</v>
      </c>
      <c r="B103" s="151" t="s">
        <v>217</v>
      </c>
      <c r="C103" s="152"/>
      <c r="D103" s="152"/>
      <c r="E103" s="150" t="e">
        <f t="shared" si="1"/>
        <v>#DIV/0!</v>
      </c>
    </row>
    <row r="104" spans="1:5">
      <c r="A104" s="147">
        <v>2080502</v>
      </c>
      <c r="B104" s="151" t="s">
        <v>218</v>
      </c>
      <c r="C104" s="152">
        <v>55</v>
      </c>
      <c r="D104" s="152">
        <v>55</v>
      </c>
      <c r="E104" s="150">
        <f t="shared" si="1"/>
        <v>100</v>
      </c>
    </row>
    <row r="105" spans="1:5">
      <c r="A105" s="147">
        <v>2080503</v>
      </c>
      <c r="B105" s="151" t="s">
        <v>219</v>
      </c>
      <c r="C105" s="152"/>
      <c r="D105" s="152"/>
      <c r="E105" s="150" t="e">
        <f t="shared" si="1"/>
        <v>#DIV/0!</v>
      </c>
    </row>
    <row r="106" spans="1:5">
      <c r="A106" s="147">
        <v>2080505</v>
      </c>
      <c r="B106" s="151" t="s">
        <v>220</v>
      </c>
      <c r="C106" s="152">
        <v>86</v>
      </c>
      <c r="D106" s="152">
        <v>130</v>
      </c>
      <c r="E106" s="150"/>
    </row>
    <row r="107" spans="1:5">
      <c r="A107" s="147">
        <v>2080506</v>
      </c>
      <c r="B107" s="151" t="s">
        <v>221</v>
      </c>
      <c r="C107" s="152">
        <v>5</v>
      </c>
      <c r="D107" s="152">
        <v>4</v>
      </c>
      <c r="E107" s="150"/>
    </row>
    <row r="108" spans="1:5">
      <c r="A108" s="147">
        <v>20807</v>
      </c>
      <c r="B108" s="148" t="s">
        <v>222</v>
      </c>
      <c r="C108" s="153"/>
      <c r="D108" s="153"/>
      <c r="E108" s="150" t="e">
        <f t="shared" ref="E108:E143" si="2">ROUND(C108/D108*100,1)</f>
        <v>#DIV/0!</v>
      </c>
    </row>
    <row r="109" spans="1:5">
      <c r="A109" s="147">
        <v>2080799</v>
      </c>
      <c r="B109" s="151" t="s">
        <v>223</v>
      </c>
      <c r="C109" s="152"/>
      <c r="D109" s="152"/>
      <c r="E109" s="150" t="e">
        <f t="shared" si="2"/>
        <v>#DIV/0!</v>
      </c>
    </row>
    <row r="110" spans="1:5">
      <c r="A110" s="147">
        <v>20808</v>
      </c>
      <c r="B110" s="148" t="s">
        <v>224</v>
      </c>
      <c r="C110" s="153"/>
      <c r="D110" s="153"/>
      <c r="E110" s="150" t="e">
        <f t="shared" si="2"/>
        <v>#DIV/0!</v>
      </c>
    </row>
    <row r="111" spans="1:5">
      <c r="A111" s="147">
        <v>2080801</v>
      </c>
      <c r="B111" s="151" t="s">
        <v>225</v>
      </c>
      <c r="C111" s="152"/>
      <c r="D111" s="152"/>
      <c r="E111" s="150" t="e">
        <f t="shared" si="2"/>
        <v>#DIV/0!</v>
      </c>
    </row>
    <row r="112" spans="1:5">
      <c r="A112" s="147">
        <v>2080805</v>
      </c>
      <c r="B112" s="151" t="s">
        <v>226</v>
      </c>
      <c r="C112" s="152"/>
      <c r="D112" s="152"/>
      <c r="E112" s="150" t="e">
        <f t="shared" si="2"/>
        <v>#DIV/0!</v>
      </c>
    </row>
    <row r="113" spans="1:5">
      <c r="A113" s="147">
        <v>2080899</v>
      </c>
      <c r="B113" s="151" t="s">
        <v>227</v>
      </c>
      <c r="C113" s="152"/>
      <c r="D113" s="152"/>
      <c r="E113" s="150" t="e">
        <f t="shared" si="2"/>
        <v>#DIV/0!</v>
      </c>
    </row>
    <row r="114" spans="1:5">
      <c r="A114" s="147">
        <v>20810</v>
      </c>
      <c r="B114" s="148" t="s">
        <v>228</v>
      </c>
      <c r="C114" s="153"/>
      <c r="D114" s="153"/>
      <c r="E114" s="150" t="e">
        <f t="shared" si="2"/>
        <v>#DIV/0!</v>
      </c>
    </row>
    <row r="115" spans="1:5">
      <c r="A115" s="147">
        <v>2081001</v>
      </c>
      <c r="B115" s="151" t="s">
        <v>229</v>
      </c>
      <c r="C115" s="152"/>
      <c r="D115" s="152"/>
      <c r="E115" s="150" t="e">
        <f t="shared" si="2"/>
        <v>#DIV/0!</v>
      </c>
    </row>
    <row r="116" spans="1:5">
      <c r="A116" s="147">
        <v>2081002</v>
      </c>
      <c r="B116" s="151" t="s">
        <v>230</v>
      </c>
      <c r="C116" s="152"/>
      <c r="D116" s="152"/>
      <c r="E116" s="150" t="e">
        <f t="shared" si="2"/>
        <v>#DIV/0!</v>
      </c>
    </row>
    <row r="117" spans="1:5">
      <c r="A117" s="147">
        <v>2081099</v>
      </c>
      <c r="B117" s="151" t="s">
        <v>231</v>
      </c>
      <c r="C117" s="152"/>
      <c r="D117" s="152"/>
      <c r="E117" s="150" t="e">
        <f t="shared" si="2"/>
        <v>#DIV/0!</v>
      </c>
    </row>
    <row r="118" spans="1:5">
      <c r="A118" s="147">
        <v>20811</v>
      </c>
      <c r="B118" s="148" t="s">
        <v>232</v>
      </c>
      <c r="C118" s="153"/>
      <c r="D118" s="153"/>
      <c r="E118" s="150" t="e">
        <f t="shared" si="2"/>
        <v>#DIV/0!</v>
      </c>
    </row>
    <row r="119" spans="1:5">
      <c r="A119" s="147">
        <v>2081107</v>
      </c>
      <c r="B119" s="151" t="s">
        <v>233</v>
      </c>
      <c r="C119" s="152"/>
      <c r="D119" s="152"/>
      <c r="E119" s="150" t="e">
        <f t="shared" si="2"/>
        <v>#DIV/0!</v>
      </c>
    </row>
    <row r="120" spans="1:5">
      <c r="A120" s="147">
        <v>2081199</v>
      </c>
      <c r="B120" s="151" t="s">
        <v>234</v>
      </c>
      <c r="C120" s="152"/>
      <c r="D120" s="152"/>
      <c r="E120" s="150" t="e">
        <f t="shared" si="2"/>
        <v>#DIV/0!</v>
      </c>
    </row>
    <row r="121" spans="1:5">
      <c r="A121" s="147">
        <v>20815</v>
      </c>
      <c r="B121" s="148" t="s">
        <v>235</v>
      </c>
      <c r="C121" s="153"/>
      <c r="D121" s="153"/>
      <c r="E121" s="150" t="e">
        <f t="shared" si="2"/>
        <v>#DIV/0!</v>
      </c>
    </row>
    <row r="122" spans="1:5">
      <c r="A122" s="147">
        <v>2081501</v>
      </c>
      <c r="B122" s="151" t="s">
        <v>236</v>
      </c>
      <c r="C122" s="152"/>
      <c r="D122" s="152"/>
      <c r="E122" s="150" t="e">
        <f t="shared" si="2"/>
        <v>#DIV/0!</v>
      </c>
    </row>
    <row r="123" spans="1:5">
      <c r="A123" s="147">
        <v>2081502</v>
      </c>
      <c r="B123" s="151" t="s">
        <v>237</v>
      </c>
      <c r="C123" s="152"/>
      <c r="D123" s="152"/>
      <c r="E123" s="150" t="e">
        <f t="shared" si="2"/>
        <v>#DIV/0!</v>
      </c>
    </row>
    <row r="124" spans="1:5">
      <c r="A124" s="147">
        <v>20819</v>
      </c>
      <c r="B124" s="148" t="s">
        <v>238</v>
      </c>
      <c r="C124" s="153"/>
      <c r="D124" s="153"/>
      <c r="E124" s="150" t="e">
        <f t="shared" si="2"/>
        <v>#DIV/0!</v>
      </c>
    </row>
    <row r="125" spans="1:5">
      <c r="A125" s="147">
        <v>2081901</v>
      </c>
      <c r="B125" s="151" t="s">
        <v>239</v>
      </c>
      <c r="C125" s="152"/>
      <c r="D125" s="152"/>
      <c r="E125" s="150" t="e">
        <f t="shared" si="2"/>
        <v>#DIV/0!</v>
      </c>
    </row>
    <row r="126" spans="1:5">
      <c r="A126" s="147">
        <v>2081902</v>
      </c>
      <c r="B126" s="151" t="s">
        <v>240</v>
      </c>
      <c r="C126" s="152"/>
      <c r="D126" s="152"/>
      <c r="E126" s="150" t="e">
        <f t="shared" si="2"/>
        <v>#DIV/0!</v>
      </c>
    </row>
    <row r="127" spans="1:5">
      <c r="A127" s="147">
        <v>20820</v>
      </c>
      <c r="B127" s="148" t="s">
        <v>241</v>
      </c>
      <c r="C127" s="153"/>
      <c r="D127" s="153"/>
      <c r="E127" s="150" t="e">
        <f t="shared" si="2"/>
        <v>#DIV/0!</v>
      </c>
    </row>
    <row r="128" spans="1:5">
      <c r="A128" s="147">
        <v>2082001</v>
      </c>
      <c r="B128" s="151" t="s">
        <v>242</v>
      </c>
      <c r="C128" s="152"/>
      <c r="D128" s="152"/>
      <c r="E128" s="150" t="e">
        <f t="shared" si="2"/>
        <v>#DIV/0!</v>
      </c>
    </row>
    <row r="129" spans="1:5">
      <c r="A129" s="147">
        <v>20821</v>
      </c>
      <c r="B129" s="148" t="s">
        <v>243</v>
      </c>
      <c r="C129" s="153"/>
      <c r="D129" s="153"/>
      <c r="E129" s="150" t="e">
        <f t="shared" si="2"/>
        <v>#DIV/0!</v>
      </c>
    </row>
    <row r="130" spans="1:5">
      <c r="A130" s="147">
        <v>2082102</v>
      </c>
      <c r="B130" s="151" t="s">
        <v>244</v>
      </c>
      <c r="C130" s="152"/>
      <c r="D130" s="152"/>
      <c r="E130" s="150" t="e">
        <f t="shared" si="2"/>
        <v>#DIV/0!</v>
      </c>
    </row>
    <row r="131" spans="1:5">
      <c r="A131" s="147">
        <v>20899</v>
      </c>
      <c r="B131" s="148" t="s">
        <v>245</v>
      </c>
      <c r="C131" s="153"/>
      <c r="D131" s="153"/>
      <c r="E131" s="150" t="e">
        <f t="shared" si="2"/>
        <v>#DIV/0!</v>
      </c>
    </row>
    <row r="132" spans="1:5">
      <c r="A132" s="147">
        <v>2089901</v>
      </c>
      <c r="B132" s="151" t="s">
        <v>246</v>
      </c>
      <c r="C132" s="152"/>
      <c r="D132" s="152"/>
      <c r="E132" s="150" t="e">
        <f t="shared" si="2"/>
        <v>#DIV/0!</v>
      </c>
    </row>
    <row r="133" spans="1:5">
      <c r="A133" s="147">
        <v>210</v>
      </c>
      <c r="B133" s="148" t="s">
        <v>247</v>
      </c>
      <c r="C133" s="153">
        <v>76</v>
      </c>
      <c r="D133" s="153">
        <f>D134+D136+D138+D140</f>
        <v>80</v>
      </c>
      <c r="E133" s="150">
        <f t="shared" si="2"/>
        <v>95</v>
      </c>
    </row>
    <row r="134" spans="1:5">
      <c r="A134" s="147">
        <v>21003</v>
      </c>
      <c r="B134" s="148" t="s">
        <v>248</v>
      </c>
      <c r="C134" s="153"/>
      <c r="D134" s="153"/>
      <c r="E134" s="150" t="e">
        <f t="shared" si="2"/>
        <v>#DIV/0!</v>
      </c>
    </row>
    <row r="135" spans="1:5">
      <c r="A135" s="147">
        <v>2100302</v>
      </c>
      <c r="B135" s="151" t="s">
        <v>249</v>
      </c>
      <c r="C135" s="152"/>
      <c r="D135" s="152"/>
      <c r="E135" s="150" t="e">
        <f t="shared" si="2"/>
        <v>#DIV/0!</v>
      </c>
    </row>
    <row r="136" spans="1:5">
      <c r="A136" s="147">
        <v>21011</v>
      </c>
      <c r="B136" s="148" t="s">
        <v>250</v>
      </c>
      <c r="C136" s="153">
        <v>76</v>
      </c>
      <c r="D136" s="153">
        <f>D137</f>
        <v>80</v>
      </c>
      <c r="E136" s="150">
        <f t="shared" si="2"/>
        <v>95</v>
      </c>
    </row>
    <row r="137" spans="1:5">
      <c r="A137" s="147">
        <v>2101101</v>
      </c>
      <c r="B137" s="151" t="s">
        <v>251</v>
      </c>
      <c r="C137" s="152">
        <v>76</v>
      </c>
      <c r="D137" s="152">
        <v>80</v>
      </c>
      <c r="E137" s="150">
        <f t="shared" si="2"/>
        <v>95</v>
      </c>
    </row>
    <row r="138" spans="1:5">
      <c r="A138" s="147">
        <v>21013</v>
      </c>
      <c r="B138" s="148" t="s">
        <v>252</v>
      </c>
      <c r="C138" s="153"/>
      <c r="D138" s="153"/>
      <c r="E138" s="150" t="e">
        <f t="shared" si="2"/>
        <v>#DIV/0!</v>
      </c>
    </row>
    <row r="139" spans="1:5">
      <c r="A139" s="147">
        <v>2101399</v>
      </c>
      <c r="B139" s="151" t="s">
        <v>253</v>
      </c>
      <c r="C139" s="152"/>
      <c r="D139" s="152"/>
      <c r="E139" s="150" t="e">
        <f t="shared" si="2"/>
        <v>#DIV/0!</v>
      </c>
    </row>
    <row r="140" spans="1:5">
      <c r="A140" s="147">
        <v>21099</v>
      </c>
      <c r="B140" s="148" t="s">
        <v>254</v>
      </c>
      <c r="C140" s="153">
        <f>C141</f>
        <v>0</v>
      </c>
      <c r="D140" s="153">
        <f>D141</f>
        <v>0</v>
      </c>
      <c r="E140" s="150" t="e">
        <f t="shared" si="2"/>
        <v>#DIV/0!</v>
      </c>
    </row>
    <row r="141" spans="1:5">
      <c r="A141" s="147">
        <v>2109901</v>
      </c>
      <c r="B141" s="151" t="s">
        <v>255</v>
      </c>
      <c r="C141" s="152"/>
      <c r="D141" s="152"/>
      <c r="E141" s="150" t="e">
        <f t="shared" si="2"/>
        <v>#DIV/0!</v>
      </c>
    </row>
    <row r="142" spans="1:5">
      <c r="A142" s="147">
        <v>211</v>
      </c>
      <c r="B142" s="148" t="s">
        <v>256</v>
      </c>
      <c r="C142" s="149">
        <v>961</v>
      </c>
      <c r="D142" s="149">
        <f>D143+D146+D151</f>
        <v>840</v>
      </c>
      <c r="E142" s="150">
        <f t="shared" si="2"/>
        <v>114.4</v>
      </c>
    </row>
    <row r="143" spans="1:5">
      <c r="A143" s="147">
        <v>21101</v>
      </c>
      <c r="B143" s="148" t="s">
        <v>257</v>
      </c>
      <c r="C143" s="153">
        <v>311</v>
      </c>
      <c r="D143" s="153">
        <f>D144+D145</f>
        <v>45</v>
      </c>
      <c r="E143" s="150">
        <f t="shared" si="2"/>
        <v>691.1</v>
      </c>
    </row>
    <row r="144" spans="1:5">
      <c r="A144" s="147">
        <v>2110105</v>
      </c>
      <c r="B144" s="151" t="s">
        <v>258</v>
      </c>
      <c r="C144" s="152"/>
      <c r="D144" s="152">
        <v>35</v>
      </c>
      <c r="E144" s="150"/>
    </row>
    <row r="145" spans="1:5">
      <c r="A145" s="147">
        <v>2110199</v>
      </c>
      <c r="B145" s="151" t="s">
        <v>259</v>
      </c>
      <c r="C145" s="152">
        <v>311</v>
      </c>
      <c r="D145" s="152">
        <v>10</v>
      </c>
      <c r="E145" s="150">
        <f t="shared" ref="E145:E208" si="3">ROUND(C145/D145*100,1)</f>
        <v>3110</v>
      </c>
    </row>
    <row r="146" spans="1:5">
      <c r="A146" s="147">
        <v>21103</v>
      </c>
      <c r="B146" s="148" t="s">
        <v>260</v>
      </c>
      <c r="C146" s="153">
        <v>650</v>
      </c>
      <c r="D146" s="153">
        <f>D147+D148+D149+D150</f>
        <v>795</v>
      </c>
      <c r="E146" s="150">
        <f t="shared" si="3"/>
        <v>81.8</v>
      </c>
    </row>
    <row r="147" spans="1:5">
      <c r="A147" s="147">
        <v>2110301</v>
      </c>
      <c r="B147" s="151" t="s">
        <v>261</v>
      </c>
      <c r="C147" s="152"/>
      <c r="D147" s="152"/>
      <c r="E147" s="150" t="e">
        <f t="shared" si="3"/>
        <v>#DIV/0!</v>
      </c>
    </row>
    <row r="148" spans="1:5">
      <c r="A148" s="147">
        <v>2110302</v>
      </c>
      <c r="B148" s="151" t="s">
        <v>262</v>
      </c>
      <c r="C148" s="152">
        <v>650</v>
      </c>
      <c r="D148" s="152">
        <v>795</v>
      </c>
      <c r="E148" s="150">
        <f t="shared" si="3"/>
        <v>81.8</v>
      </c>
    </row>
    <row r="149" spans="1:5">
      <c r="A149" s="147">
        <v>2110304</v>
      </c>
      <c r="B149" s="151" t="s">
        <v>263</v>
      </c>
      <c r="C149" s="152"/>
      <c r="D149" s="152"/>
      <c r="E149" s="150" t="e">
        <f t="shared" si="3"/>
        <v>#DIV/0!</v>
      </c>
    </row>
    <row r="150" spans="1:5">
      <c r="A150" s="147">
        <v>2110399</v>
      </c>
      <c r="B150" s="151" t="s">
        <v>264</v>
      </c>
      <c r="C150" s="152"/>
      <c r="D150" s="152"/>
      <c r="E150" s="150" t="e">
        <f t="shared" si="3"/>
        <v>#DIV/0!</v>
      </c>
    </row>
    <row r="151" spans="1:5">
      <c r="A151" s="147">
        <v>21104</v>
      </c>
      <c r="B151" s="148" t="s">
        <v>265</v>
      </c>
      <c r="C151" s="153"/>
      <c r="D151" s="153"/>
      <c r="E151" s="150" t="e">
        <f t="shared" si="3"/>
        <v>#DIV/0!</v>
      </c>
    </row>
    <row r="152" spans="1:5">
      <c r="A152" s="147">
        <v>2110402</v>
      </c>
      <c r="B152" s="151" t="s">
        <v>266</v>
      </c>
      <c r="C152" s="152"/>
      <c r="D152" s="152"/>
      <c r="E152" s="150" t="e">
        <f t="shared" si="3"/>
        <v>#DIV/0!</v>
      </c>
    </row>
    <row r="153" spans="1:5">
      <c r="A153" s="147">
        <v>212</v>
      </c>
      <c r="B153" s="148" t="s">
        <v>267</v>
      </c>
      <c r="C153" s="149">
        <v>8820</v>
      </c>
      <c r="D153" s="149">
        <f>D154+D158+D160+D162+D164+D166</f>
        <v>8678</v>
      </c>
      <c r="E153" s="150">
        <f t="shared" si="3"/>
        <v>101.6</v>
      </c>
    </row>
    <row r="154" spans="1:5">
      <c r="A154" s="147">
        <v>21201</v>
      </c>
      <c r="B154" s="148" t="s">
        <v>268</v>
      </c>
      <c r="C154" s="153">
        <v>104</v>
      </c>
      <c r="D154" s="153">
        <f>D155+D156+D157</f>
        <v>148</v>
      </c>
      <c r="E154" s="150">
        <f t="shared" si="3"/>
        <v>70.3</v>
      </c>
    </row>
    <row r="155" spans="1:5">
      <c r="A155" s="147">
        <v>2120101</v>
      </c>
      <c r="B155" s="151" t="s">
        <v>124</v>
      </c>
      <c r="C155" s="152"/>
      <c r="D155" s="152"/>
      <c r="E155" s="150" t="e">
        <f t="shared" si="3"/>
        <v>#DIV/0!</v>
      </c>
    </row>
    <row r="156" spans="1:5">
      <c r="A156" s="147">
        <v>2120104</v>
      </c>
      <c r="B156" s="151" t="s">
        <v>269</v>
      </c>
      <c r="C156" s="152">
        <v>104</v>
      </c>
      <c r="D156" s="152">
        <v>148</v>
      </c>
      <c r="E156" s="150">
        <f t="shared" si="3"/>
        <v>70.3</v>
      </c>
    </row>
    <row r="157" spans="1:5">
      <c r="A157" s="147">
        <v>2120199</v>
      </c>
      <c r="B157" s="151" t="s">
        <v>270</v>
      </c>
      <c r="C157" s="152"/>
      <c r="D157" s="152"/>
      <c r="E157" s="150" t="e">
        <f t="shared" si="3"/>
        <v>#DIV/0!</v>
      </c>
    </row>
    <row r="158" spans="1:5">
      <c r="A158" s="147">
        <v>21202</v>
      </c>
      <c r="B158" s="148" t="s">
        <v>271</v>
      </c>
      <c r="C158" s="153"/>
      <c r="D158" s="153">
        <f>D159</f>
        <v>50</v>
      </c>
      <c r="E158" s="150">
        <f t="shared" si="3"/>
        <v>0</v>
      </c>
    </row>
    <row r="159" spans="1:5">
      <c r="A159" s="147">
        <v>2120201</v>
      </c>
      <c r="B159" s="151" t="s">
        <v>272</v>
      </c>
      <c r="C159" s="152"/>
      <c r="D159" s="152">
        <v>50</v>
      </c>
      <c r="E159" s="150">
        <f t="shared" si="3"/>
        <v>0</v>
      </c>
    </row>
    <row r="160" spans="1:5">
      <c r="A160" s="147">
        <v>21203</v>
      </c>
      <c r="B160" s="148" t="s">
        <v>273</v>
      </c>
      <c r="C160" s="153"/>
      <c r="D160" s="153"/>
      <c r="E160" s="150" t="e">
        <f t="shared" si="3"/>
        <v>#DIV/0!</v>
      </c>
    </row>
    <row r="161" spans="1:5">
      <c r="A161" s="147">
        <v>2120399</v>
      </c>
      <c r="B161" s="151" t="s">
        <v>274</v>
      </c>
      <c r="C161" s="152"/>
      <c r="D161" s="152"/>
      <c r="E161" s="150" t="e">
        <f t="shared" si="3"/>
        <v>#DIV/0!</v>
      </c>
    </row>
    <row r="162" spans="1:5">
      <c r="A162" s="147">
        <v>21205</v>
      </c>
      <c r="B162" s="148" t="s">
        <v>275</v>
      </c>
      <c r="C162" s="153">
        <v>1380</v>
      </c>
      <c r="D162" s="153">
        <f>D163</f>
        <v>1203</v>
      </c>
      <c r="E162" s="150">
        <f t="shared" si="3"/>
        <v>114.7</v>
      </c>
    </row>
    <row r="163" spans="1:5">
      <c r="A163" s="147">
        <v>2120501</v>
      </c>
      <c r="B163" s="151" t="s">
        <v>276</v>
      </c>
      <c r="C163" s="152">
        <v>1380</v>
      </c>
      <c r="D163" s="152">
        <v>1203</v>
      </c>
      <c r="E163" s="150">
        <f t="shared" si="3"/>
        <v>114.7</v>
      </c>
    </row>
    <row r="164" spans="1:5">
      <c r="A164" s="147">
        <v>21206</v>
      </c>
      <c r="B164" s="148" t="s">
        <v>277</v>
      </c>
      <c r="C164" s="153">
        <v>32</v>
      </c>
      <c r="D164" s="153">
        <f>D165</f>
        <v>60</v>
      </c>
      <c r="E164" s="150">
        <f t="shared" si="3"/>
        <v>53.3</v>
      </c>
    </row>
    <row r="165" spans="1:5">
      <c r="A165" s="147">
        <v>2120601</v>
      </c>
      <c r="B165" s="151" t="s">
        <v>278</v>
      </c>
      <c r="C165" s="152">
        <v>32</v>
      </c>
      <c r="D165" s="152">
        <v>60</v>
      </c>
      <c r="E165" s="150">
        <f t="shared" si="3"/>
        <v>53.3</v>
      </c>
    </row>
    <row r="166" spans="1:5">
      <c r="A166" s="147">
        <v>21299</v>
      </c>
      <c r="B166" s="148" t="s">
        <v>279</v>
      </c>
      <c r="C166" s="149">
        <v>7304</v>
      </c>
      <c r="D166" s="149">
        <f>D167</f>
        <v>7217</v>
      </c>
      <c r="E166" s="150">
        <f t="shared" si="3"/>
        <v>101.2</v>
      </c>
    </row>
    <row r="167" spans="1:5">
      <c r="A167" s="147">
        <v>2129901</v>
      </c>
      <c r="B167" s="151" t="s">
        <v>280</v>
      </c>
      <c r="C167" s="152">
        <v>7304</v>
      </c>
      <c r="D167" s="152">
        <v>7217</v>
      </c>
      <c r="E167" s="150">
        <f t="shared" si="3"/>
        <v>101.2</v>
      </c>
    </row>
    <row r="168" spans="1:5">
      <c r="A168" s="147">
        <v>213</v>
      </c>
      <c r="B168" s="148" t="s">
        <v>281</v>
      </c>
      <c r="C168" s="153"/>
      <c r="D168" s="153"/>
      <c r="E168" s="150" t="e">
        <f t="shared" si="3"/>
        <v>#DIV/0!</v>
      </c>
    </row>
    <row r="169" spans="1:5">
      <c r="A169" s="147">
        <v>21301</v>
      </c>
      <c r="B169" s="148" t="s">
        <v>282</v>
      </c>
      <c r="C169" s="153"/>
      <c r="D169" s="153"/>
      <c r="E169" s="150" t="e">
        <f t="shared" si="3"/>
        <v>#DIV/0!</v>
      </c>
    </row>
    <row r="170" spans="1:5">
      <c r="A170" s="147">
        <v>2130108</v>
      </c>
      <c r="B170" s="151" t="s">
        <v>283</v>
      </c>
      <c r="C170" s="152"/>
      <c r="D170" s="152"/>
      <c r="E170" s="150" t="e">
        <f t="shared" si="3"/>
        <v>#DIV/0!</v>
      </c>
    </row>
    <row r="171" spans="1:5">
      <c r="A171" s="147">
        <v>2130124</v>
      </c>
      <c r="B171" s="151" t="s">
        <v>284</v>
      </c>
      <c r="C171" s="152"/>
      <c r="D171" s="152"/>
      <c r="E171" s="150" t="e">
        <f t="shared" si="3"/>
        <v>#DIV/0!</v>
      </c>
    </row>
    <row r="172" spans="1:5">
      <c r="A172" s="147">
        <v>2130199</v>
      </c>
      <c r="B172" s="151" t="s">
        <v>285</v>
      </c>
      <c r="C172" s="152"/>
      <c r="D172" s="152"/>
      <c r="E172" s="150" t="e">
        <f t="shared" si="3"/>
        <v>#DIV/0!</v>
      </c>
    </row>
    <row r="173" spans="1:5">
      <c r="A173" s="147">
        <v>21302</v>
      </c>
      <c r="B173" s="148" t="s">
        <v>286</v>
      </c>
      <c r="C173" s="153"/>
      <c r="D173" s="153"/>
      <c r="E173" s="150" t="e">
        <f t="shared" si="3"/>
        <v>#DIV/0!</v>
      </c>
    </row>
    <row r="174" spans="1:5">
      <c r="A174" s="147">
        <v>2130205</v>
      </c>
      <c r="B174" s="151" t="s">
        <v>287</v>
      </c>
      <c r="C174" s="152"/>
      <c r="D174" s="152"/>
      <c r="E174" s="150" t="e">
        <f t="shared" si="3"/>
        <v>#DIV/0!</v>
      </c>
    </row>
    <row r="175" spans="1:5">
      <c r="A175" s="147">
        <v>2130207</v>
      </c>
      <c r="B175" s="151" t="s">
        <v>288</v>
      </c>
      <c r="C175" s="152"/>
      <c r="D175" s="152"/>
      <c r="E175" s="150" t="e">
        <f t="shared" si="3"/>
        <v>#DIV/0!</v>
      </c>
    </row>
    <row r="176" spans="1:5">
      <c r="A176" s="147">
        <v>2130209</v>
      </c>
      <c r="B176" s="151" t="s">
        <v>289</v>
      </c>
      <c r="C176" s="152"/>
      <c r="D176" s="152"/>
      <c r="E176" s="150" t="e">
        <f t="shared" si="3"/>
        <v>#DIV/0!</v>
      </c>
    </row>
    <row r="177" spans="1:5">
      <c r="A177" s="147">
        <v>2130234</v>
      </c>
      <c r="B177" s="151" t="s">
        <v>290</v>
      </c>
      <c r="C177" s="152"/>
      <c r="D177" s="152"/>
      <c r="E177" s="150" t="e">
        <f t="shared" si="3"/>
        <v>#DIV/0!</v>
      </c>
    </row>
    <row r="178" spans="1:5">
      <c r="A178" s="147">
        <v>2130299</v>
      </c>
      <c r="B178" s="151" t="s">
        <v>291</v>
      </c>
      <c r="C178" s="152"/>
      <c r="D178" s="152"/>
      <c r="E178" s="150" t="e">
        <f t="shared" si="3"/>
        <v>#DIV/0!</v>
      </c>
    </row>
    <row r="179" spans="1:5">
      <c r="A179" s="147">
        <v>21303</v>
      </c>
      <c r="B179" s="148" t="s">
        <v>292</v>
      </c>
      <c r="C179" s="153"/>
      <c r="D179" s="153"/>
      <c r="E179" s="150" t="e">
        <f t="shared" si="3"/>
        <v>#DIV/0!</v>
      </c>
    </row>
    <row r="180" spans="1:5">
      <c r="A180" s="147">
        <v>2130305</v>
      </c>
      <c r="B180" s="151" t="s">
        <v>293</v>
      </c>
      <c r="C180" s="152"/>
      <c r="D180" s="152"/>
      <c r="E180" s="150" t="e">
        <f t="shared" si="3"/>
        <v>#DIV/0!</v>
      </c>
    </row>
    <row r="181" spans="1:5">
      <c r="A181" s="147">
        <v>2130310</v>
      </c>
      <c r="B181" s="151" t="s">
        <v>294</v>
      </c>
      <c r="C181" s="152"/>
      <c r="D181" s="152"/>
      <c r="E181" s="150" t="e">
        <f t="shared" si="3"/>
        <v>#DIV/0!</v>
      </c>
    </row>
    <row r="182" spans="1:5">
      <c r="A182" s="147">
        <v>2130314</v>
      </c>
      <c r="B182" s="151" t="s">
        <v>295</v>
      </c>
      <c r="C182" s="152"/>
      <c r="D182" s="152"/>
      <c r="E182" s="150" t="e">
        <f t="shared" si="3"/>
        <v>#DIV/0!</v>
      </c>
    </row>
    <row r="183" spans="1:5">
      <c r="A183" s="147">
        <v>2130316</v>
      </c>
      <c r="B183" s="151" t="s">
        <v>296</v>
      </c>
      <c r="C183" s="152"/>
      <c r="D183" s="152"/>
      <c r="E183" s="150" t="e">
        <f t="shared" si="3"/>
        <v>#DIV/0!</v>
      </c>
    </row>
    <row r="184" spans="1:5">
      <c r="A184" s="147">
        <v>2130335</v>
      </c>
      <c r="B184" s="151" t="s">
        <v>297</v>
      </c>
      <c r="C184" s="152"/>
      <c r="D184" s="152"/>
      <c r="E184" s="150" t="e">
        <f t="shared" si="3"/>
        <v>#DIV/0!</v>
      </c>
    </row>
    <row r="185" spans="1:5">
      <c r="A185" s="147">
        <v>2130399</v>
      </c>
      <c r="B185" s="151" t="s">
        <v>298</v>
      </c>
      <c r="C185" s="152"/>
      <c r="D185" s="152"/>
      <c r="E185" s="150" t="e">
        <f t="shared" si="3"/>
        <v>#DIV/0!</v>
      </c>
    </row>
    <row r="186" spans="1:5">
      <c r="A186" s="147">
        <v>21305</v>
      </c>
      <c r="B186" s="148" t="s">
        <v>299</v>
      </c>
      <c r="C186" s="153"/>
      <c r="D186" s="153"/>
      <c r="E186" s="150" t="e">
        <f t="shared" si="3"/>
        <v>#DIV/0!</v>
      </c>
    </row>
    <row r="187" spans="1:5">
      <c r="A187" s="147">
        <v>2130504</v>
      </c>
      <c r="B187" s="151" t="s">
        <v>300</v>
      </c>
      <c r="C187" s="152"/>
      <c r="D187" s="152"/>
      <c r="E187" s="150" t="e">
        <f t="shared" si="3"/>
        <v>#DIV/0!</v>
      </c>
    </row>
    <row r="188" spans="1:5">
      <c r="A188" s="147">
        <v>2130505</v>
      </c>
      <c r="B188" s="151" t="s">
        <v>301</v>
      </c>
      <c r="C188" s="152"/>
      <c r="D188" s="152"/>
      <c r="E188" s="150" t="e">
        <f t="shared" si="3"/>
        <v>#DIV/0!</v>
      </c>
    </row>
    <row r="189" spans="1:5">
      <c r="A189" s="147">
        <v>2130599</v>
      </c>
      <c r="B189" s="151" t="s">
        <v>302</v>
      </c>
      <c r="C189" s="152"/>
      <c r="D189" s="152"/>
      <c r="E189" s="150" t="e">
        <f t="shared" si="3"/>
        <v>#DIV/0!</v>
      </c>
    </row>
    <row r="190" spans="1:5">
      <c r="A190" s="147">
        <v>21307</v>
      </c>
      <c r="B190" s="148" t="s">
        <v>303</v>
      </c>
      <c r="C190" s="153"/>
      <c r="D190" s="153"/>
      <c r="E190" s="150" t="e">
        <f t="shared" si="3"/>
        <v>#DIV/0!</v>
      </c>
    </row>
    <row r="191" spans="1:5">
      <c r="A191" s="147">
        <v>2130701</v>
      </c>
      <c r="B191" s="151" t="s">
        <v>304</v>
      </c>
      <c r="C191" s="152"/>
      <c r="D191" s="152"/>
      <c r="E191" s="150" t="e">
        <f t="shared" si="3"/>
        <v>#DIV/0!</v>
      </c>
    </row>
    <row r="192" spans="1:5">
      <c r="A192" s="147">
        <v>2130705</v>
      </c>
      <c r="B192" s="151" t="s">
        <v>305</v>
      </c>
      <c r="C192" s="152"/>
      <c r="D192" s="152"/>
      <c r="E192" s="150" t="e">
        <f t="shared" si="3"/>
        <v>#DIV/0!</v>
      </c>
    </row>
    <row r="193" spans="1:5">
      <c r="A193" s="147">
        <v>21399</v>
      </c>
      <c r="B193" s="148" t="s">
        <v>306</v>
      </c>
      <c r="C193" s="153"/>
      <c r="D193" s="153"/>
      <c r="E193" s="150" t="e">
        <f t="shared" si="3"/>
        <v>#DIV/0!</v>
      </c>
    </row>
    <row r="194" spans="1:5">
      <c r="A194" s="147">
        <v>2139999</v>
      </c>
      <c r="B194" s="151" t="s">
        <v>307</v>
      </c>
      <c r="C194" s="152"/>
      <c r="D194" s="152"/>
      <c r="E194" s="150" t="e">
        <f t="shared" si="3"/>
        <v>#DIV/0!</v>
      </c>
    </row>
    <row r="195" spans="1:5">
      <c r="A195" s="147">
        <v>214</v>
      </c>
      <c r="B195" s="148" t="s">
        <v>308</v>
      </c>
      <c r="C195" s="153"/>
      <c r="D195" s="153"/>
      <c r="E195" s="150" t="e">
        <f t="shared" si="3"/>
        <v>#DIV/0!</v>
      </c>
    </row>
    <row r="196" spans="1:5">
      <c r="A196" s="147">
        <v>21401</v>
      </c>
      <c r="B196" s="148" t="s">
        <v>309</v>
      </c>
      <c r="C196" s="153"/>
      <c r="D196" s="153"/>
      <c r="E196" s="150" t="e">
        <f t="shared" si="3"/>
        <v>#DIV/0!</v>
      </c>
    </row>
    <row r="197" spans="1:5">
      <c r="A197" s="147">
        <v>2140104</v>
      </c>
      <c r="B197" s="151" t="s">
        <v>310</v>
      </c>
      <c r="C197" s="152"/>
      <c r="D197" s="152"/>
      <c r="E197" s="150" t="e">
        <f t="shared" si="3"/>
        <v>#DIV/0!</v>
      </c>
    </row>
    <row r="198" spans="1:5">
      <c r="A198" s="147">
        <v>2140106</v>
      </c>
      <c r="B198" s="151" t="s">
        <v>311</v>
      </c>
      <c r="C198" s="152"/>
      <c r="D198" s="152"/>
      <c r="E198" s="150" t="e">
        <f t="shared" si="3"/>
        <v>#DIV/0!</v>
      </c>
    </row>
    <row r="199" spans="1:5">
      <c r="A199" s="147">
        <v>2140110</v>
      </c>
      <c r="B199" s="151" t="s">
        <v>312</v>
      </c>
      <c r="C199" s="152"/>
      <c r="D199" s="152"/>
      <c r="E199" s="150" t="e">
        <f t="shared" si="3"/>
        <v>#DIV/0!</v>
      </c>
    </row>
    <row r="200" spans="1:5">
      <c r="A200" s="147">
        <v>2140199</v>
      </c>
      <c r="B200" s="151" t="s">
        <v>313</v>
      </c>
      <c r="C200" s="152"/>
      <c r="D200" s="152"/>
      <c r="E200" s="150" t="e">
        <f t="shared" si="3"/>
        <v>#DIV/0!</v>
      </c>
    </row>
    <row r="201" spans="1:5">
      <c r="A201" s="147">
        <v>21499</v>
      </c>
      <c r="B201" s="148" t="s">
        <v>314</v>
      </c>
      <c r="C201" s="153"/>
      <c r="D201" s="153"/>
      <c r="E201" s="150" t="e">
        <f t="shared" si="3"/>
        <v>#DIV/0!</v>
      </c>
    </row>
    <row r="202" spans="1:5">
      <c r="A202" s="147">
        <v>2149901</v>
      </c>
      <c r="B202" s="151" t="s">
        <v>315</v>
      </c>
      <c r="C202" s="152"/>
      <c r="D202" s="152"/>
      <c r="E202" s="150" t="e">
        <f t="shared" si="3"/>
        <v>#DIV/0!</v>
      </c>
    </row>
    <row r="203" spans="1:5">
      <c r="A203" s="147">
        <v>215</v>
      </c>
      <c r="B203" s="148" t="s">
        <v>316</v>
      </c>
      <c r="C203" s="149">
        <v>4700</v>
      </c>
      <c r="D203" s="149">
        <f>D204+D206+D209+D213</f>
        <v>4310</v>
      </c>
      <c r="E203" s="150">
        <f t="shared" si="3"/>
        <v>109</v>
      </c>
    </row>
    <row r="204" spans="1:5">
      <c r="A204" s="147">
        <v>21501</v>
      </c>
      <c r="B204" s="148" t="s">
        <v>317</v>
      </c>
      <c r="C204" s="153"/>
      <c r="D204" s="153"/>
      <c r="E204" s="150" t="e">
        <f t="shared" si="3"/>
        <v>#DIV/0!</v>
      </c>
    </row>
    <row r="205" spans="1:5">
      <c r="A205" s="147">
        <v>2150199</v>
      </c>
      <c r="B205" s="151" t="s">
        <v>318</v>
      </c>
      <c r="C205" s="152"/>
      <c r="D205" s="152"/>
      <c r="E205" s="150" t="e">
        <f t="shared" si="3"/>
        <v>#DIV/0!</v>
      </c>
    </row>
    <row r="206" spans="1:5">
      <c r="A206" s="147">
        <v>21506</v>
      </c>
      <c r="B206" s="148" t="s">
        <v>319</v>
      </c>
      <c r="C206" s="153"/>
      <c r="D206" s="153"/>
      <c r="E206" s="150" t="e">
        <f t="shared" si="3"/>
        <v>#DIV/0!</v>
      </c>
    </row>
    <row r="207" spans="1:5">
      <c r="A207" s="147">
        <v>2150605</v>
      </c>
      <c r="B207" s="151" t="s">
        <v>320</v>
      </c>
      <c r="C207" s="152"/>
      <c r="D207" s="152"/>
      <c r="E207" s="150" t="e">
        <f t="shared" si="3"/>
        <v>#DIV/0!</v>
      </c>
    </row>
    <row r="208" spans="1:5">
      <c r="A208" s="147">
        <v>2150699</v>
      </c>
      <c r="B208" s="151" t="s">
        <v>321</v>
      </c>
      <c r="C208" s="152"/>
      <c r="D208" s="152"/>
      <c r="E208" s="150" t="e">
        <f t="shared" si="3"/>
        <v>#DIV/0!</v>
      </c>
    </row>
    <row r="209" spans="1:5">
      <c r="A209" s="147">
        <v>21508</v>
      </c>
      <c r="B209" s="148" t="s">
        <v>322</v>
      </c>
      <c r="C209" s="149">
        <v>4700</v>
      </c>
      <c r="D209" s="149">
        <f>D210+D212+D211</f>
        <v>4310</v>
      </c>
      <c r="E209" s="150">
        <f t="shared" ref="E209:E226" si="4">ROUND(C209/D209*100,1)</f>
        <v>109</v>
      </c>
    </row>
    <row r="210" spans="1:5">
      <c r="A210" s="147">
        <v>2150804</v>
      </c>
      <c r="B210" s="151" t="s">
        <v>323</v>
      </c>
      <c r="C210" s="152">
        <v>1000</v>
      </c>
      <c r="D210" s="152">
        <v>1000</v>
      </c>
      <c r="E210" s="150">
        <f t="shared" si="4"/>
        <v>100</v>
      </c>
    </row>
    <row r="211" spans="1:5">
      <c r="A211" s="147">
        <v>2150805</v>
      </c>
      <c r="B211" s="151" t="s">
        <v>324</v>
      </c>
      <c r="C211" s="152">
        <v>3000</v>
      </c>
      <c r="D211" s="152">
        <v>1500</v>
      </c>
      <c r="E211" s="150">
        <f t="shared" si="4"/>
        <v>200</v>
      </c>
    </row>
    <row r="212" spans="1:5">
      <c r="A212" s="147">
        <v>2150899</v>
      </c>
      <c r="B212" s="151" t="s">
        <v>325</v>
      </c>
      <c r="C212" s="152">
        <v>700</v>
      </c>
      <c r="D212" s="152">
        <v>1810</v>
      </c>
      <c r="E212" s="150">
        <f t="shared" si="4"/>
        <v>38.700000000000003</v>
      </c>
    </row>
    <row r="213" spans="1:5">
      <c r="A213" s="147">
        <v>21599</v>
      </c>
      <c r="B213" s="148" t="s">
        <v>326</v>
      </c>
      <c r="C213" s="153"/>
      <c r="D213" s="153"/>
      <c r="E213" s="150" t="e">
        <f t="shared" si="4"/>
        <v>#DIV/0!</v>
      </c>
    </row>
    <row r="214" spans="1:5">
      <c r="A214" s="147">
        <v>2159999</v>
      </c>
      <c r="B214" s="151" t="s">
        <v>327</v>
      </c>
      <c r="C214" s="152"/>
      <c r="D214" s="152"/>
      <c r="E214" s="150" t="e">
        <f t="shared" si="4"/>
        <v>#DIV/0!</v>
      </c>
    </row>
    <row r="215" spans="1:5">
      <c r="A215" s="147">
        <v>216</v>
      </c>
      <c r="B215" s="148" t="s">
        <v>328</v>
      </c>
      <c r="C215" s="153"/>
      <c r="D215" s="153"/>
      <c r="E215" s="150" t="e">
        <f t="shared" si="4"/>
        <v>#DIV/0!</v>
      </c>
    </row>
    <row r="216" spans="1:5">
      <c r="A216" s="147">
        <v>21602</v>
      </c>
      <c r="B216" s="148" t="s">
        <v>329</v>
      </c>
      <c r="C216" s="153"/>
      <c r="D216" s="153"/>
      <c r="E216" s="150" t="e">
        <f t="shared" si="4"/>
        <v>#DIV/0!</v>
      </c>
    </row>
    <row r="217" spans="1:5">
      <c r="A217" s="147">
        <v>2160299</v>
      </c>
      <c r="B217" s="151" t="s">
        <v>330</v>
      </c>
      <c r="C217" s="152"/>
      <c r="D217" s="152"/>
      <c r="E217" s="150" t="e">
        <f t="shared" si="4"/>
        <v>#DIV/0!</v>
      </c>
    </row>
    <row r="218" spans="1:5">
      <c r="A218" s="147">
        <v>21605</v>
      </c>
      <c r="B218" s="148" t="s">
        <v>331</v>
      </c>
      <c r="C218" s="153"/>
      <c r="D218" s="153"/>
      <c r="E218" s="150" t="e">
        <f t="shared" si="4"/>
        <v>#DIV/0!</v>
      </c>
    </row>
    <row r="219" spans="1:5">
      <c r="A219" s="147">
        <v>2160599</v>
      </c>
      <c r="B219" s="151" t="s">
        <v>332</v>
      </c>
      <c r="C219" s="152"/>
      <c r="D219" s="152"/>
      <c r="E219" s="150" t="e">
        <f t="shared" si="4"/>
        <v>#DIV/0!</v>
      </c>
    </row>
    <row r="220" spans="1:5">
      <c r="A220" s="147">
        <v>21606</v>
      </c>
      <c r="B220" s="148" t="s">
        <v>333</v>
      </c>
      <c r="C220" s="153"/>
      <c r="D220" s="153"/>
      <c r="E220" s="150" t="e">
        <f t="shared" si="4"/>
        <v>#DIV/0!</v>
      </c>
    </row>
    <row r="221" spans="1:5">
      <c r="A221" s="147">
        <v>2160699</v>
      </c>
      <c r="B221" s="151" t="s">
        <v>334</v>
      </c>
      <c r="C221" s="152"/>
      <c r="D221" s="152"/>
      <c r="E221" s="150" t="e">
        <f t="shared" si="4"/>
        <v>#DIV/0!</v>
      </c>
    </row>
    <row r="222" spans="1:5">
      <c r="A222" s="147">
        <v>21699</v>
      </c>
      <c r="B222" s="148" t="s">
        <v>335</v>
      </c>
      <c r="C222" s="153"/>
      <c r="D222" s="153"/>
      <c r="E222" s="150" t="e">
        <f t="shared" si="4"/>
        <v>#DIV/0!</v>
      </c>
    </row>
    <row r="223" spans="1:5">
      <c r="A223" s="147">
        <v>2169901</v>
      </c>
      <c r="B223" s="151" t="s">
        <v>336</v>
      </c>
      <c r="C223" s="152"/>
      <c r="D223" s="152"/>
      <c r="E223" s="150" t="e">
        <f t="shared" si="4"/>
        <v>#DIV/0!</v>
      </c>
    </row>
    <row r="224" spans="1:5">
      <c r="A224" s="147">
        <v>217</v>
      </c>
      <c r="B224" s="148" t="s">
        <v>337</v>
      </c>
      <c r="C224" s="153"/>
      <c r="D224" s="153"/>
      <c r="E224" s="150" t="e">
        <f t="shared" si="4"/>
        <v>#DIV/0!</v>
      </c>
    </row>
    <row r="225" spans="1:5">
      <c r="A225" s="147">
        <v>21799</v>
      </c>
      <c r="B225" s="148" t="s">
        <v>338</v>
      </c>
      <c r="C225" s="153"/>
      <c r="D225" s="153"/>
      <c r="E225" s="150" t="e">
        <f t="shared" si="4"/>
        <v>#DIV/0!</v>
      </c>
    </row>
    <row r="226" spans="1:5">
      <c r="A226" s="147">
        <v>2179901</v>
      </c>
      <c r="B226" s="151" t="s">
        <v>339</v>
      </c>
      <c r="C226" s="152"/>
      <c r="D226" s="152"/>
      <c r="E226" s="150" t="e">
        <f t="shared" si="4"/>
        <v>#DIV/0!</v>
      </c>
    </row>
    <row r="227" spans="1:5">
      <c r="A227" s="147">
        <v>220</v>
      </c>
      <c r="B227" s="148" t="s">
        <v>340</v>
      </c>
      <c r="C227" s="153">
        <v>15</v>
      </c>
      <c r="D227" s="153">
        <f>D228</f>
        <v>225</v>
      </c>
      <c r="E227" s="150"/>
    </row>
    <row r="228" spans="1:5">
      <c r="A228" s="147">
        <v>22001</v>
      </c>
      <c r="B228" s="148" t="s">
        <v>341</v>
      </c>
      <c r="C228" s="153">
        <v>15</v>
      </c>
      <c r="D228" s="153">
        <f>D229</f>
        <v>225</v>
      </c>
      <c r="E228" s="150"/>
    </row>
    <row r="229" spans="1:5">
      <c r="A229" s="147">
        <v>2200104</v>
      </c>
      <c r="B229" s="151" t="s">
        <v>342</v>
      </c>
      <c r="C229" s="152">
        <v>15</v>
      </c>
      <c r="D229" s="152">
        <v>225</v>
      </c>
      <c r="E229" s="150"/>
    </row>
    <row r="230" spans="1:5">
      <c r="A230" s="147">
        <v>221</v>
      </c>
      <c r="B230" s="148" t="s">
        <v>343</v>
      </c>
      <c r="C230" s="153">
        <v>132</v>
      </c>
      <c r="D230" s="153">
        <f>D231</f>
        <v>370</v>
      </c>
      <c r="E230" s="150"/>
    </row>
    <row r="231" spans="1:5">
      <c r="A231" s="147">
        <v>22102</v>
      </c>
      <c r="B231" s="148" t="s">
        <v>344</v>
      </c>
      <c r="C231" s="153">
        <v>132</v>
      </c>
      <c r="D231" s="153">
        <f>D232</f>
        <v>370</v>
      </c>
      <c r="E231" s="150"/>
    </row>
    <row r="232" spans="1:5">
      <c r="A232" s="147">
        <v>2210201</v>
      </c>
      <c r="B232" s="151" t="s">
        <v>345</v>
      </c>
      <c r="C232" s="152">
        <v>132</v>
      </c>
      <c r="D232" s="152">
        <v>370</v>
      </c>
      <c r="E232" s="150"/>
    </row>
    <row r="233" spans="1:5">
      <c r="A233" s="147">
        <v>224</v>
      </c>
      <c r="B233" s="148" t="s">
        <v>346</v>
      </c>
      <c r="C233" s="149">
        <v>749</v>
      </c>
      <c r="D233" s="149">
        <f>D234+D237</f>
        <v>401</v>
      </c>
      <c r="E233" s="150">
        <f t="shared" ref="E233:E266" si="5">ROUND(C233/D233*100,1)</f>
        <v>186.8</v>
      </c>
    </row>
    <row r="234" spans="1:5">
      <c r="A234" s="147">
        <v>22401</v>
      </c>
      <c r="B234" s="148" t="s">
        <v>347</v>
      </c>
      <c r="C234" s="153">
        <v>79</v>
      </c>
      <c r="D234" s="153">
        <f>D235+D236</f>
        <v>71</v>
      </c>
      <c r="E234" s="150">
        <f t="shared" si="5"/>
        <v>111.3</v>
      </c>
    </row>
    <row r="235" spans="1:5">
      <c r="A235" s="147">
        <v>2240106</v>
      </c>
      <c r="B235" s="151" t="s">
        <v>348</v>
      </c>
      <c r="C235" s="152">
        <v>79</v>
      </c>
      <c r="D235" s="152">
        <v>71</v>
      </c>
      <c r="E235" s="150">
        <f t="shared" si="5"/>
        <v>111.3</v>
      </c>
    </row>
    <row r="236" spans="1:5">
      <c r="A236" s="147">
        <v>2240199</v>
      </c>
      <c r="B236" s="151" t="s">
        <v>349</v>
      </c>
      <c r="C236" s="152"/>
      <c r="D236" s="152"/>
      <c r="E236" s="150" t="e">
        <f t="shared" si="5"/>
        <v>#DIV/0!</v>
      </c>
    </row>
    <row r="237" spans="1:5">
      <c r="A237" s="147">
        <v>22402</v>
      </c>
      <c r="B237" s="148" t="s">
        <v>350</v>
      </c>
      <c r="C237" s="153">
        <v>670</v>
      </c>
      <c r="D237" s="153">
        <f>D238</f>
        <v>330</v>
      </c>
      <c r="E237" s="150">
        <f t="shared" si="5"/>
        <v>203</v>
      </c>
    </row>
    <row r="238" spans="1:5">
      <c r="A238" s="147">
        <v>2240299</v>
      </c>
      <c r="B238" s="151" t="s">
        <v>351</v>
      </c>
      <c r="C238" s="152">
        <v>670</v>
      </c>
      <c r="D238" s="152">
        <v>330</v>
      </c>
      <c r="E238" s="150">
        <f t="shared" si="5"/>
        <v>203</v>
      </c>
    </row>
    <row r="239" spans="1:5">
      <c r="A239" s="147"/>
      <c r="B239" s="148" t="s">
        <v>352</v>
      </c>
      <c r="C239" s="153">
        <v>440</v>
      </c>
      <c r="D239" s="153">
        <v>385</v>
      </c>
      <c r="E239" s="150">
        <f t="shared" si="5"/>
        <v>114.3</v>
      </c>
    </row>
    <row r="240" spans="1:5">
      <c r="A240" s="147">
        <v>229</v>
      </c>
      <c r="B240" s="148" t="s">
        <v>353</v>
      </c>
      <c r="C240" s="149">
        <v>417</v>
      </c>
      <c r="D240" s="149">
        <f>D241+D242</f>
        <v>410</v>
      </c>
      <c r="E240" s="150">
        <f t="shared" si="5"/>
        <v>101.7</v>
      </c>
    </row>
    <row r="241" spans="1:5">
      <c r="A241" s="147">
        <v>22902</v>
      </c>
      <c r="B241" s="148" t="s">
        <v>354</v>
      </c>
      <c r="C241" s="149"/>
      <c r="D241" s="149">
        <v>300</v>
      </c>
      <c r="E241" s="150">
        <f t="shared" si="5"/>
        <v>0</v>
      </c>
    </row>
    <row r="242" spans="1:5">
      <c r="A242" s="147">
        <v>22999</v>
      </c>
      <c r="B242" s="148" t="s">
        <v>355</v>
      </c>
      <c r="C242" s="149">
        <v>417</v>
      </c>
      <c r="D242" s="149">
        <f>D243</f>
        <v>110</v>
      </c>
      <c r="E242" s="150">
        <f t="shared" si="5"/>
        <v>379.1</v>
      </c>
    </row>
    <row r="243" spans="1:5">
      <c r="A243" s="147">
        <v>2299901</v>
      </c>
      <c r="B243" s="151" t="s">
        <v>356</v>
      </c>
      <c r="C243" s="152">
        <v>417</v>
      </c>
      <c r="D243" s="152">
        <v>110</v>
      </c>
      <c r="E243" s="150">
        <f t="shared" si="5"/>
        <v>379.1</v>
      </c>
    </row>
    <row r="244" spans="1:5">
      <c r="A244" s="147">
        <v>232</v>
      </c>
      <c r="B244" s="148" t="s">
        <v>357</v>
      </c>
      <c r="C244" s="149">
        <v>5934</v>
      </c>
      <c r="D244" s="149">
        <f>D245</f>
        <v>5916</v>
      </c>
      <c r="E244" s="150">
        <f t="shared" si="5"/>
        <v>100.3</v>
      </c>
    </row>
    <row r="245" spans="1:5">
      <c r="A245" s="147">
        <v>23203</v>
      </c>
      <c r="B245" s="148" t="s">
        <v>358</v>
      </c>
      <c r="C245" s="149">
        <v>5934</v>
      </c>
      <c r="D245" s="149">
        <f>D246+D247</f>
        <v>5916</v>
      </c>
      <c r="E245" s="150">
        <f t="shared" si="5"/>
        <v>100.3</v>
      </c>
    </row>
    <row r="246" spans="1:5">
      <c r="A246" s="147">
        <v>2320301</v>
      </c>
      <c r="B246" s="151" t="s">
        <v>359</v>
      </c>
      <c r="C246" s="152">
        <v>5934</v>
      </c>
      <c r="D246" s="152">
        <v>5916</v>
      </c>
      <c r="E246" s="150">
        <f t="shared" si="5"/>
        <v>100.3</v>
      </c>
    </row>
    <row r="247" spans="1:5">
      <c r="A247" s="147">
        <v>2320304</v>
      </c>
      <c r="B247" s="151" t="s">
        <v>360</v>
      </c>
      <c r="C247" s="152"/>
      <c r="D247" s="152"/>
      <c r="E247" s="150" t="e">
        <f t="shared" si="5"/>
        <v>#DIV/0!</v>
      </c>
    </row>
    <row r="248" spans="1:5">
      <c r="A248" s="147">
        <v>233</v>
      </c>
      <c r="B248" s="148" t="s">
        <v>361</v>
      </c>
      <c r="C248" s="149">
        <v>33</v>
      </c>
      <c r="D248" s="149">
        <f>D249</f>
        <v>2</v>
      </c>
      <c r="E248" s="150">
        <f t="shared" si="5"/>
        <v>1650</v>
      </c>
    </row>
    <row r="249" spans="1:5">
      <c r="A249" s="147">
        <v>23303</v>
      </c>
      <c r="B249" s="148" t="s">
        <v>362</v>
      </c>
      <c r="C249" s="153">
        <v>33</v>
      </c>
      <c r="D249" s="153">
        <v>2</v>
      </c>
      <c r="E249" s="150">
        <f t="shared" si="5"/>
        <v>1650</v>
      </c>
    </row>
    <row r="250" spans="1:5">
      <c r="B250" s="154" t="s">
        <v>104</v>
      </c>
      <c r="C250" s="149">
        <f>C5+C47+C60+C75+C96+C133+C142+C153+C168+C195+C203+C215+C224+C227+C230+C233+C239+C240+C244+C248</f>
        <v>37728</v>
      </c>
      <c r="D250" s="149">
        <f>D5+D47+D60+D75+D96+D133+D142+D153+D168+D195+D203+D215+D224+D227+D230+D233+D239+D240+D244+D248</f>
        <v>38288</v>
      </c>
      <c r="E250" s="150">
        <f t="shared" si="5"/>
        <v>98.5</v>
      </c>
    </row>
    <row r="251" spans="1:5">
      <c r="B251" s="155" t="s">
        <v>105</v>
      </c>
      <c r="C251" s="156"/>
      <c r="D251" s="156"/>
      <c r="E251" s="150" t="e">
        <f t="shared" si="5"/>
        <v>#DIV/0!</v>
      </c>
    </row>
    <row r="252" spans="1:5">
      <c r="B252" s="155" t="s">
        <v>106</v>
      </c>
      <c r="C252" s="157">
        <f>C253+C257+C258+C259+C260+C261+C262+C263+C264+C265</f>
        <v>33004</v>
      </c>
      <c r="D252" s="157">
        <f>D253+D257+D258+D259+D260+D261+D262+D263+D264+D265</f>
        <v>29744</v>
      </c>
      <c r="E252" s="150">
        <f t="shared" si="5"/>
        <v>111</v>
      </c>
    </row>
    <row r="253" spans="1:5">
      <c r="B253" s="158" t="s">
        <v>363</v>
      </c>
      <c r="C253" s="159"/>
      <c r="D253" s="159"/>
      <c r="E253" s="150" t="e">
        <f t="shared" si="5"/>
        <v>#DIV/0!</v>
      </c>
    </row>
    <row r="254" spans="1:5">
      <c r="B254" s="158" t="s">
        <v>364</v>
      </c>
      <c r="C254" s="159"/>
      <c r="D254" s="159"/>
      <c r="E254" s="150" t="e">
        <f t="shared" si="5"/>
        <v>#DIV/0!</v>
      </c>
    </row>
    <row r="255" spans="1:5">
      <c r="B255" s="160" t="s">
        <v>365</v>
      </c>
      <c r="C255" s="159"/>
      <c r="D255" s="159"/>
      <c r="E255" s="150" t="e">
        <f t="shared" si="5"/>
        <v>#DIV/0!</v>
      </c>
    </row>
    <row r="256" spans="1:5">
      <c r="B256" s="160" t="s">
        <v>366</v>
      </c>
      <c r="C256" s="159"/>
      <c r="D256" s="159"/>
      <c r="E256" s="150" t="e">
        <f t="shared" si="5"/>
        <v>#DIV/0!</v>
      </c>
    </row>
    <row r="257" spans="2:5">
      <c r="B257" s="158" t="s">
        <v>367</v>
      </c>
      <c r="C257" s="159">
        <v>33004</v>
      </c>
      <c r="D257" s="159">
        <v>29744</v>
      </c>
      <c r="E257" s="150">
        <f t="shared" si="5"/>
        <v>111</v>
      </c>
    </row>
    <row r="258" spans="2:5">
      <c r="B258" s="161" t="s">
        <v>368</v>
      </c>
      <c r="C258" s="162"/>
      <c r="D258" s="162"/>
      <c r="E258" s="150" t="e">
        <f t="shared" si="5"/>
        <v>#DIV/0!</v>
      </c>
    </row>
    <row r="259" spans="2:5">
      <c r="B259" s="160" t="s">
        <v>369</v>
      </c>
      <c r="C259" s="159"/>
      <c r="D259" s="159"/>
      <c r="E259" s="150" t="e">
        <f t="shared" si="5"/>
        <v>#DIV/0!</v>
      </c>
    </row>
    <row r="260" spans="2:5">
      <c r="B260" s="158" t="s">
        <v>370</v>
      </c>
      <c r="C260" s="159"/>
      <c r="D260" s="159"/>
      <c r="E260" s="150" t="e">
        <f t="shared" si="5"/>
        <v>#DIV/0!</v>
      </c>
    </row>
    <row r="261" spans="2:5">
      <c r="B261" s="163" t="s">
        <v>371</v>
      </c>
      <c r="C261" s="164"/>
      <c r="D261" s="164"/>
      <c r="E261" s="150" t="e">
        <f t="shared" si="5"/>
        <v>#DIV/0!</v>
      </c>
    </row>
    <row r="262" spans="2:5">
      <c r="B262" s="163" t="s">
        <v>372</v>
      </c>
      <c r="C262" s="164"/>
      <c r="D262" s="164"/>
      <c r="E262" s="150" t="e">
        <f t="shared" si="5"/>
        <v>#DIV/0!</v>
      </c>
    </row>
    <row r="263" spans="2:5">
      <c r="B263" s="163" t="s">
        <v>114</v>
      </c>
      <c r="C263" s="164"/>
      <c r="D263" s="164"/>
      <c r="E263" s="150" t="e">
        <f t="shared" si="5"/>
        <v>#DIV/0!</v>
      </c>
    </row>
    <row r="264" spans="2:5">
      <c r="B264" s="163" t="s">
        <v>373</v>
      </c>
      <c r="C264" s="164"/>
      <c r="D264" s="164"/>
      <c r="E264" s="150" t="e">
        <f t="shared" si="5"/>
        <v>#DIV/0!</v>
      </c>
    </row>
    <row r="265" spans="2:5">
      <c r="B265" s="165" t="s">
        <v>374</v>
      </c>
      <c r="C265" s="166"/>
      <c r="D265" s="166"/>
      <c r="E265" s="150" t="e">
        <f t="shared" si="5"/>
        <v>#DIV/0!</v>
      </c>
    </row>
    <row r="266" spans="2:5">
      <c r="B266" s="154" t="s">
        <v>118</v>
      </c>
      <c r="C266" s="157">
        <f>C250+C251+C252</f>
        <v>70732</v>
      </c>
      <c r="D266" s="157">
        <f>D250+D251+D252</f>
        <v>68032</v>
      </c>
      <c r="E266" s="150">
        <f t="shared" si="5"/>
        <v>104</v>
      </c>
    </row>
    <row r="267" spans="2:5" ht="83.25" customHeight="1">
      <c r="B267" s="209" t="s">
        <v>375</v>
      </c>
      <c r="C267" s="210"/>
      <c r="D267" s="209"/>
      <c r="E267" s="209"/>
    </row>
  </sheetData>
  <mergeCells count="2">
    <mergeCell ref="B2:E2"/>
    <mergeCell ref="B267:E267"/>
  </mergeCells>
  <phoneticPr fontId="68" type="noConversion"/>
  <pageMargins left="0.70866141732283505" right="0.70866141732283505" top="0.39305555555555599" bottom="0.23611111111111099" header="0.31496062992126" footer="0.156944444444444"/>
  <pageSetup paperSize="9" scale="8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G26"/>
  <sheetViews>
    <sheetView workbookViewId="0">
      <selection activeCell="B6" sqref="B6"/>
    </sheetView>
  </sheetViews>
  <sheetFormatPr defaultColWidth="9" defaultRowHeight="11.25"/>
  <cols>
    <col min="1" max="1" width="37.625" style="132" customWidth="1"/>
    <col min="2" max="2" width="11.125" style="133" customWidth="1"/>
    <col min="3" max="3" width="14.875" style="132" customWidth="1"/>
    <col min="4" max="4" width="15.5" style="132" customWidth="1"/>
    <col min="5" max="235" width="9" style="132"/>
    <col min="236" max="236" width="20.125" style="132" customWidth="1"/>
    <col min="237" max="237" width="9.625" style="132" customWidth="1"/>
    <col min="238" max="238" width="8.625" style="132" customWidth="1"/>
    <col min="239" max="239" width="8.875" style="132" customWidth="1"/>
    <col min="240" max="242" width="7.625" style="132" customWidth="1"/>
    <col min="243" max="243" width="8.125" style="132" customWidth="1"/>
    <col min="244" max="244" width="7.625" style="132" customWidth="1"/>
    <col min="245" max="245" width="9" style="132" customWidth="1"/>
    <col min="246" max="491" width="9" style="132"/>
    <col min="492" max="492" width="20.125" style="132" customWidth="1"/>
    <col min="493" max="493" width="9.625" style="132" customWidth="1"/>
    <col min="494" max="494" width="8.625" style="132" customWidth="1"/>
    <col min="495" max="495" width="8.875" style="132" customWidth="1"/>
    <col min="496" max="498" width="7.625" style="132" customWidth="1"/>
    <col min="499" max="499" width="8.125" style="132" customWidth="1"/>
    <col min="500" max="500" width="7.625" style="132" customWidth="1"/>
    <col min="501" max="501" width="9" style="132" customWidth="1"/>
    <col min="502" max="747" width="9" style="132"/>
    <col min="748" max="748" width="20.125" style="132" customWidth="1"/>
    <col min="749" max="749" width="9.625" style="132" customWidth="1"/>
    <col min="750" max="750" width="8.625" style="132" customWidth="1"/>
    <col min="751" max="751" width="8.875" style="132" customWidth="1"/>
    <col min="752" max="754" width="7.625" style="132" customWidth="1"/>
    <col min="755" max="755" width="8.125" style="132" customWidth="1"/>
    <col min="756" max="756" width="7.625" style="132" customWidth="1"/>
    <col min="757" max="757" width="9" style="132" customWidth="1"/>
    <col min="758" max="1003" width="9" style="132"/>
    <col min="1004" max="1004" width="20.125" style="132" customWidth="1"/>
    <col min="1005" max="1005" width="9.625" style="132" customWidth="1"/>
    <col min="1006" max="1006" width="8.625" style="132" customWidth="1"/>
    <col min="1007" max="1007" width="8.875" style="132" customWidth="1"/>
    <col min="1008" max="1010" width="7.625" style="132" customWidth="1"/>
    <col min="1011" max="1011" width="8.125" style="132" customWidth="1"/>
    <col min="1012" max="1012" width="7.625" style="132" customWidth="1"/>
    <col min="1013" max="1013" width="9" style="132" customWidth="1"/>
    <col min="1014" max="1259" width="9" style="132"/>
    <col min="1260" max="1260" width="20.125" style="132" customWidth="1"/>
    <col min="1261" max="1261" width="9.625" style="132" customWidth="1"/>
    <col min="1262" max="1262" width="8.625" style="132" customWidth="1"/>
    <col min="1263" max="1263" width="8.875" style="132" customWidth="1"/>
    <col min="1264" max="1266" width="7.625" style="132" customWidth="1"/>
    <col min="1267" max="1267" width="8.125" style="132" customWidth="1"/>
    <col min="1268" max="1268" width="7.625" style="132" customWidth="1"/>
    <col min="1269" max="1269" width="9" style="132" customWidth="1"/>
    <col min="1270" max="1515" width="9" style="132"/>
    <col min="1516" max="1516" width="20.125" style="132" customWidth="1"/>
    <col min="1517" max="1517" width="9.625" style="132" customWidth="1"/>
    <col min="1518" max="1518" width="8.625" style="132" customWidth="1"/>
    <col min="1519" max="1519" width="8.875" style="132" customWidth="1"/>
    <col min="1520" max="1522" width="7.625" style="132" customWidth="1"/>
    <col min="1523" max="1523" width="8.125" style="132" customWidth="1"/>
    <col min="1524" max="1524" width="7.625" style="132" customWidth="1"/>
    <col min="1525" max="1525" width="9" style="132" customWidth="1"/>
    <col min="1526" max="1771" width="9" style="132"/>
    <col min="1772" max="1772" width="20.125" style="132" customWidth="1"/>
    <col min="1773" max="1773" width="9.625" style="132" customWidth="1"/>
    <col min="1774" max="1774" width="8.625" style="132" customWidth="1"/>
    <col min="1775" max="1775" width="8.875" style="132" customWidth="1"/>
    <col min="1776" max="1778" width="7.625" style="132" customWidth="1"/>
    <col min="1779" max="1779" width="8.125" style="132" customWidth="1"/>
    <col min="1780" max="1780" width="7.625" style="132" customWidth="1"/>
    <col min="1781" max="1781" width="9" style="132" customWidth="1"/>
    <col min="1782" max="2027" width="9" style="132"/>
    <col min="2028" max="2028" width="20.125" style="132" customWidth="1"/>
    <col min="2029" max="2029" width="9.625" style="132" customWidth="1"/>
    <col min="2030" max="2030" width="8.625" style="132" customWidth="1"/>
    <col min="2031" max="2031" width="8.875" style="132" customWidth="1"/>
    <col min="2032" max="2034" width="7.625" style="132" customWidth="1"/>
    <col min="2035" max="2035" width="8.125" style="132" customWidth="1"/>
    <col min="2036" max="2036" width="7.625" style="132" customWidth="1"/>
    <col min="2037" max="2037" width="9" style="132" customWidth="1"/>
    <col min="2038" max="2283" width="9" style="132"/>
    <col min="2284" max="2284" width="20.125" style="132" customWidth="1"/>
    <col min="2285" max="2285" width="9.625" style="132" customWidth="1"/>
    <col min="2286" max="2286" width="8.625" style="132" customWidth="1"/>
    <col min="2287" max="2287" width="8.875" style="132" customWidth="1"/>
    <col min="2288" max="2290" width="7.625" style="132" customWidth="1"/>
    <col min="2291" max="2291" width="8.125" style="132" customWidth="1"/>
    <col min="2292" max="2292" width="7.625" style="132" customWidth="1"/>
    <col min="2293" max="2293" width="9" style="132" customWidth="1"/>
    <col min="2294" max="2539" width="9" style="132"/>
    <col min="2540" max="2540" width="20.125" style="132" customWidth="1"/>
    <col min="2541" max="2541" width="9.625" style="132" customWidth="1"/>
    <col min="2542" max="2542" width="8.625" style="132" customWidth="1"/>
    <col min="2543" max="2543" width="8.875" style="132" customWidth="1"/>
    <col min="2544" max="2546" width="7.625" style="132" customWidth="1"/>
    <col min="2547" max="2547" width="8.125" style="132" customWidth="1"/>
    <col min="2548" max="2548" width="7.625" style="132" customWidth="1"/>
    <col min="2549" max="2549" width="9" style="132" customWidth="1"/>
    <col min="2550" max="2795" width="9" style="132"/>
    <col min="2796" max="2796" width="20.125" style="132" customWidth="1"/>
    <col min="2797" max="2797" width="9.625" style="132" customWidth="1"/>
    <col min="2798" max="2798" width="8.625" style="132" customWidth="1"/>
    <col min="2799" max="2799" width="8.875" style="132" customWidth="1"/>
    <col min="2800" max="2802" width="7.625" style="132" customWidth="1"/>
    <col min="2803" max="2803" width="8.125" style="132" customWidth="1"/>
    <col min="2804" max="2804" width="7.625" style="132" customWidth="1"/>
    <col min="2805" max="2805" width="9" style="132" customWidth="1"/>
    <col min="2806" max="3051" width="9" style="132"/>
    <col min="3052" max="3052" width="20.125" style="132" customWidth="1"/>
    <col min="3053" max="3053" width="9.625" style="132" customWidth="1"/>
    <col min="3054" max="3054" width="8.625" style="132" customWidth="1"/>
    <col min="3055" max="3055" width="8.875" style="132" customWidth="1"/>
    <col min="3056" max="3058" width="7.625" style="132" customWidth="1"/>
    <col min="3059" max="3059" width="8.125" style="132" customWidth="1"/>
    <col min="3060" max="3060" width="7.625" style="132" customWidth="1"/>
    <col min="3061" max="3061" width="9" style="132" customWidth="1"/>
    <col min="3062" max="3307" width="9" style="132"/>
    <col min="3308" max="3308" width="20.125" style="132" customWidth="1"/>
    <col min="3309" max="3309" width="9.625" style="132" customWidth="1"/>
    <col min="3310" max="3310" width="8.625" style="132" customWidth="1"/>
    <col min="3311" max="3311" width="8.875" style="132" customWidth="1"/>
    <col min="3312" max="3314" width="7.625" style="132" customWidth="1"/>
    <col min="3315" max="3315" width="8.125" style="132" customWidth="1"/>
    <col min="3316" max="3316" width="7.625" style="132" customWidth="1"/>
    <col min="3317" max="3317" width="9" style="132" customWidth="1"/>
    <col min="3318" max="3563" width="9" style="132"/>
    <col min="3564" max="3564" width="20.125" style="132" customWidth="1"/>
    <col min="3565" max="3565" width="9.625" style="132" customWidth="1"/>
    <col min="3566" max="3566" width="8.625" style="132" customWidth="1"/>
    <col min="3567" max="3567" width="8.875" style="132" customWidth="1"/>
    <col min="3568" max="3570" width="7.625" style="132" customWidth="1"/>
    <col min="3571" max="3571" width="8.125" style="132" customWidth="1"/>
    <col min="3572" max="3572" width="7.625" style="132" customWidth="1"/>
    <col min="3573" max="3573" width="9" style="132" customWidth="1"/>
    <col min="3574" max="3819" width="9" style="132"/>
    <col min="3820" max="3820" width="20.125" style="132" customWidth="1"/>
    <col min="3821" max="3821" width="9.625" style="132" customWidth="1"/>
    <col min="3822" max="3822" width="8.625" style="132" customWidth="1"/>
    <col min="3823" max="3823" width="8.875" style="132" customWidth="1"/>
    <col min="3824" max="3826" width="7.625" style="132" customWidth="1"/>
    <col min="3827" max="3827" width="8.125" style="132" customWidth="1"/>
    <col min="3828" max="3828" width="7.625" style="132" customWidth="1"/>
    <col min="3829" max="3829" width="9" style="132" customWidth="1"/>
    <col min="3830" max="4075" width="9" style="132"/>
    <col min="4076" max="4076" width="20.125" style="132" customWidth="1"/>
    <col min="4077" max="4077" width="9.625" style="132" customWidth="1"/>
    <col min="4078" max="4078" width="8.625" style="132" customWidth="1"/>
    <col min="4079" max="4079" width="8.875" style="132" customWidth="1"/>
    <col min="4080" max="4082" width="7.625" style="132" customWidth="1"/>
    <col min="4083" max="4083" width="8.125" style="132" customWidth="1"/>
    <col min="4084" max="4084" width="7.625" style="132" customWidth="1"/>
    <col min="4085" max="4085" width="9" style="132" customWidth="1"/>
    <col min="4086" max="4331" width="9" style="132"/>
    <col min="4332" max="4332" width="20.125" style="132" customWidth="1"/>
    <col min="4333" max="4333" width="9.625" style="132" customWidth="1"/>
    <col min="4334" max="4334" width="8.625" style="132" customWidth="1"/>
    <col min="4335" max="4335" width="8.875" style="132" customWidth="1"/>
    <col min="4336" max="4338" width="7.625" style="132" customWidth="1"/>
    <col min="4339" max="4339" width="8.125" style="132" customWidth="1"/>
    <col min="4340" max="4340" width="7.625" style="132" customWidth="1"/>
    <col min="4341" max="4341" width="9" style="132" customWidth="1"/>
    <col min="4342" max="4587" width="9" style="132"/>
    <col min="4588" max="4588" width="20.125" style="132" customWidth="1"/>
    <col min="4589" max="4589" width="9.625" style="132" customWidth="1"/>
    <col min="4590" max="4590" width="8.625" style="132" customWidth="1"/>
    <col min="4591" max="4591" width="8.875" style="132" customWidth="1"/>
    <col min="4592" max="4594" width="7.625" style="132" customWidth="1"/>
    <col min="4595" max="4595" width="8.125" style="132" customWidth="1"/>
    <col min="4596" max="4596" width="7.625" style="132" customWidth="1"/>
    <col min="4597" max="4597" width="9" style="132" customWidth="1"/>
    <col min="4598" max="4843" width="9" style="132"/>
    <col min="4844" max="4844" width="20.125" style="132" customWidth="1"/>
    <col min="4845" max="4845" width="9.625" style="132" customWidth="1"/>
    <col min="4846" max="4846" width="8.625" style="132" customWidth="1"/>
    <col min="4847" max="4847" width="8.875" style="132" customWidth="1"/>
    <col min="4848" max="4850" width="7.625" style="132" customWidth="1"/>
    <col min="4851" max="4851" width="8.125" style="132" customWidth="1"/>
    <col min="4852" max="4852" width="7.625" style="132" customWidth="1"/>
    <col min="4853" max="4853" width="9" style="132" customWidth="1"/>
    <col min="4854" max="5099" width="9" style="132"/>
    <col min="5100" max="5100" width="20.125" style="132" customWidth="1"/>
    <col min="5101" max="5101" width="9.625" style="132" customWidth="1"/>
    <col min="5102" max="5102" width="8.625" style="132" customWidth="1"/>
    <col min="5103" max="5103" width="8.875" style="132" customWidth="1"/>
    <col min="5104" max="5106" width="7.625" style="132" customWidth="1"/>
    <col min="5107" max="5107" width="8.125" style="132" customWidth="1"/>
    <col min="5108" max="5108" width="7.625" style="132" customWidth="1"/>
    <col min="5109" max="5109" width="9" style="132" customWidth="1"/>
    <col min="5110" max="5355" width="9" style="132"/>
    <col min="5356" max="5356" width="20.125" style="132" customWidth="1"/>
    <col min="5357" max="5357" width="9.625" style="132" customWidth="1"/>
    <col min="5358" max="5358" width="8.625" style="132" customWidth="1"/>
    <col min="5359" max="5359" width="8.875" style="132" customWidth="1"/>
    <col min="5360" max="5362" width="7.625" style="132" customWidth="1"/>
    <col min="5363" max="5363" width="8.125" style="132" customWidth="1"/>
    <col min="5364" max="5364" width="7.625" style="132" customWidth="1"/>
    <col min="5365" max="5365" width="9" style="132" customWidth="1"/>
    <col min="5366" max="5611" width="9" style="132"/>
    <col min="5612" max="5612" width="20.125" style="132" customWidth="1"/>
    <col min="5613" max="5613" width="9.625" style="132" customWidth="1"/>
    <col min="5614" max="5614" width="8.625" style="132" customWidth="1"/>
    <col min="5615" max="5615" width="8.875" style="132" customWidth="1"/>
    <col min="5616" max="5618" width="7.625" style="132" customWidth="1"/>
    <col min="5619" max="5619" width="8.125" style="132" customWidth="1"/>
    <col min="5620" max="5620" width="7.625" style="132" customWidth="1"/>
    <col min="5621" max="5621" width="9" style="132" customWidth="1"/>
    <col min="5622" max="5867" width="9" style="132"/>
    <col min="5868" max="5868" width="20.125" style="132" customWidth="1"/>
    <col min="5869" max="5869" width="9.625" style="132" customWidth="1"/>
    <col min="5870" max="5870" width="8.625" style="132" customWidth="1"/>
    <col min="5871" max="5871" width="8.875" style="132" customWidth="1"/>
    <col min="5872" max="5874" width="7.625" style="132" customWidth="1"/>
    <col min="5875" max="5875" width="8.125" style="132" customWidth="1"/>
    <col min="5876" max="5876" width="7.625" style="132" customWidth="1"/>
    <col min="5877" max="5877" width="9" style="132" customWidth="1"/>
    <col min="5878" max="6123" width="9" style="132"/>
    <col min="6124" max="6124" width="20.125" style="132" customWidth="1"/>
    <col min="6125" max="6125" width="9.625" style="132" customWidth="1"/>
    <col min="6126" max="6126" width="8.625" style="132" customWidth="1"/>
    <col min="6127" max="6127" width="8.875" style="132" customWidth="1"/>
    <col min="6128" max="6130" width="7.625" style="132" customWidth="1"/>
    <col min="6131" max="6131" width="8.125" style="132" customWidth="1"/>
    <col min="6132" max="6132" width="7.625" style="132" customWidth="1"/>
    <col min="6133" max="6133" width="9" style="132" customWidth="1"/>
    <col min="6134" max="6379" width="9" style="132"/>
    <col min="6380" max="6380" width="20.125" style="132" customWidth="1"/>
    <col min="6381" max="6381" width="9.625" style="132" customWidth="1"/>
    <col min="6382" max="6382" width="8.625" style="132" customWidth="1"/>
    <col min="6383" max="6383" width="8.875" style="132" customWidth="1"/>
    <col min="6384" max="6386" width="7.625" style="132" customWidth="1"/>
    <col min="6387" max="6387" width="8.125" style="132" customWidth="1"/>
    <col min="6388" max="6388" width="7.625" style="132" customWidth="1"/>
    <col min="6389" max="6389" width="9" style="132" customWidth="1"/>
    <col min="6390" max="6635" width="9" style="132"/>
    <col min="6636" max="6636" width="20.125" style="132" customWidth="1"/>
    <col min="6637" max="6637" width="9.625" style="132" customWidth="1"/>
    <col min="6638" max="6638" width="8.625" style="132" customWidth="1"/>
    <col min="6639" max="6639" width="8.875" style="132" customWidth="1"/>
    <col min="6640" max="6642" width="7.625" style="132" customWidth="1"/>
    <col min="6643" max="6643" width="8.125" style="132" customWidth="1"/>
    <col min="6644" max="6644" width="7.625" style="132" customWidth="1"/>
    <col min="6645" max="6645" width="9" style="132" customWidth="1"/>
    <col min="6646" max="6891" width="9" style="132"/>
    <col min="6892" max="6892" width="20.125" style="132" customWidth="1"/>
    <col min="6893" max="6893" width="9.625" style="132" customWidth="1"/>
    <col min="6894" max="6894" width="8.625" style="132" customWidth="1"/>
    <col min="6895" max="6895" width="8.875" style="132" customWidth="1"/>
    <col min="6896" max="6898" width="7.625" style="132" customWidth="1"/>
    <col min="6899" max="6899" width="8.125" style="132" customWidth="1"/>
    <col min="6900" max="6900" width="7.625" style="132" customWidth="1"/>
    <col min="6901" max="6901" width="9" style="132" customWidth="1"/>
    <col min="6902" max="7147" width="9" style="132"/>
    <col min="7148" max="7148" width="20.125" style="132" customWidth="1"/>
    <col min="7149" max="7149" width="9.625" style="132" customWidth="1"/>
    <col min="7150" max="7150" width="8.625" style="132" customWidth="1"/>
    <col min="7151" max="7151" width="8.875" style="132" customWidth="1"/>
    <col min="7152" max="7154" width="7.625" style="132" customWidth="1"/>
    <col min="7155" max="7155" width="8.125" style="132" customWidth="1"/>
    <col min="7156" max="7156" width="7.625" style="132" customWidth="1"/>
    <col min="7157" max="7157" width="9" style="132" customWidth="1"/>
    <col min="7158" max="7403" width="9" style="132"/>
    <col min="7404" max="7404" width="20.125" style="132" customWidth="1"/>
    <col min="7405" max="7405" width="9.625" style="132" customWidth="1"/>
    <col min="7406" max="7406" width="8.625" style="132" customWidth="1"/>
    <col min="7407" max="7407" width="8.875" style="132" customWidth="1"/>
    <col min="7408" max="7410" width="7.625" style="132" customWidth="1"/>
    <col min="7411" max="7411" width="8.125" style="132" customWidth="1"/>
    <col min="7412" max="7412" width="7.625" style="132" customWidth="1"/>
    <col min="7413" max="7413" width="9" style="132" customWidth="1"/>
    <col min="7414" max="7659" width="9" style="132"/>
    <col min="7660" max="7660" width="20.125" style="132" customWidth="1"/>
    <col min="7661" max="7661" width="9.625" style="132" customWidth="1"/>
    <col min="7662" max="7662" width="8.625" style="132" customWidth="1"/>
    <col min="7663" max="7663" width="8.875" style="132" customWidth="1"/>
    <col min="7664" max="7666" width="7.625" style="132" customWidth="1"/>
    <col min="7667" max="7667" width="8.125" style="132" customWidth="1"/>
    <col min="7668" max="7668" width="7.625" style="132" customWidth="1"/>
    <col min="7669" max="7669" width="9" style="132" customWidth="1"/>
    <col min="7670" max="7915" width="9" style="132"/>
    <col min="7916" max="7916" width="20.125" style="132" customWidth="1"/>
    <col min="7917" max="7917" width="9.625" style="132" customWidth="1"/>
    <col min="7918" max="7918" width="8.625" style="132" customWidth="1"/>
    <col min="7919" max="7919" width="8.875" style="132" customWidth="1"/>
    <col min="7920" max="7922" width="7.625" style="132" customWidth="1"/>
    <col min="7923" max="7923" width="8.125" style="132" customWidth="1"/>
    <col min="7924" max="7924" width="7.625" style="132" customWidth="1"/>
    <col min="7925" max="7925" width="9" style="132" customWidth="1"/>
    <col min="7926" max="8171" width="9" style="132"/>
    <col min="8172" max="8172" width="20.125" style="132" customWidth="1"/>
    <col min="8173" max="8173" width="9.625" style="132" customWidth="1"/>
    <col min="8174" max="8174" width="8.625" style="132" customWidth="1"/>
    <col min="8175" max="8175" width="8.875" style="132" customWidth="1"/>
    <col min="8176" max="8178" width="7.625" style="132" customWidth="1"/>
    <col min="8179" max="8179" width="8.125" style="132" customWidth="1"/>
    <col min="8180" max="8180" width="7.625" style="132" customWidth="1"/>
    <col min="8181" max="8181" width="9" style="132" customWidth="1"/>
    <col min="8182" max="8427" width="9" style="132"/>
    <col min="8428" max="8428" width="20.125" style="132" customWidth="1"/>
    <col min="8429" max="8429" width="9.625" style="132" customWidth="1"/>
    <col min="8430" max="8430" width="8.625" style="132" customWidth="1"/>
    <col min="8431" max="8431" width="8.875" style="132" customWidth="1"/>
    <col min="8432" max="8434" width="7.625" style="132" customWidth="1"/>
    <col min="8435" max="8435" width="8.125" style="132" customWidth="1"/>
    <col min="8436" max="8436" width="7.625" style="132" customWidth="1"/>
    <col min="8437" max="8437" width="9" style="132" customWidth="1"/>
    <col min="8438" max="8683" width="9" style="132"/>
    <col min="8684" max="8684" width="20.125" style="132" customWidth="1"/>
    <col min="8685" max="8685" width="9.625" style="132" customWidth="1"/>
    <col min="8686" max="8686" width="8.625" style="132" customWidth="1"/>
    <col min="8687" max="8687" width="8.875" style="132" customWidth="1"/>
    <col min="8688" max="8690" width="7.625" style="132" customWidth="1"/>
    <col min="8691" max="8691" width="8.125" style="132" customWidth="1"/>
    <col min="8692" max="8692" width="7.625" style="132" customWidth="1"/>
    <col min="8693" max="8693" width="9" style="132" customWidth="1"/>
    <col min="8694" max="8939" width="9" style="132"/>
    <col min="8940" max="8940" width="20.125" style="132" customWidth="1"/>
    <col min="8941" max="8941" width="9.625" style="132" customWidth="1"/>
    <col min="8942" max="8942" width="8.625" style="132" customWidth="1"/>
    <col min="8943" max="8943" width="8.875" style="132" customWidth="1"/>
    <col min="8944" max="8946" width="7.625" style="132" customWidth="1"/>
    <col min="8947" max="8947" width="8.125" style="132" customWidth="1"/>
    <col min="8948" max="8948" width="7.625" style="132" customWidth="1"/>
    <col min="8949" max="8949" width="9" style="132" customWidth="1"/>
    <col min="8950" max="9195" width="9" style="132"/>
    <col min="9196" max="9196" width="20.125" style="132" customWidth="1"/>
    <col min="9197" max="9197" width="9.625" style="132" customWidth="1"/>
    <col min="9198" max="9198" width="8.625" style="132" customWidth="1"/>
    <col min="9199" max="9199" width="8.875" style="132" customWidth="1"/>
    <col min="9200" max="9202" width="7.625" style="132" customWidth="1"/>
    <col min="9203" max="9203" width="8.125" style="132" customWidth="1"/>
    <col min="9204" max="9204" width="7.625" style="132" customWidth="1"/>
    <col min="9205" max="9205" width="9" style="132" customWidth="1"/>
    <col min="9206" max="9451" width="9" style="132"/>
    <col min="9452" max="9452" width="20.125" style="132" customWidth="1"/>
    <col min="9453" max="9453" width="9.625" style="132" customWidth="1"/>
    <col min="9454" max="9454" width="8.625" style="132" customWidth="1"/>
    <col min="9455" max="9455" width="8.875" style="132" customWidth="1"/>
    <col min="9456" max="9458" width="7.625" style="132" customWidth="1"/>
    <col min="9459" max="9459" width="8.125" style="132" customWidth="1"/>
    <col min="9460" max="9460" width="7.625" style="132" customWidth="1"/>
    <col min="9461" max="9461" width="9" style="132" customWidth="1"/>
    <col min="9462" max="9707" width="9" style="132"/>
    <col min="9708" max="9708" width="20.125" style="132" customWidth="1"/>
    <col min="9709" max="9709" width="9.625" style="132" customWidth="1"/>
    <col min="9710" max="9710" width="8.625" style="132" customWidth="1"/>
    <col min="9711" max="9711" width="8.875" style="132" customWidth="1"/>
    <col min="9712" max="9714" width="7.625" style="132" customWidth="1"/>
    <col min="9715" max="9715" width="8.125" style="132" customWidth="1"/>
    <col min="9716" max="9716" width="7.625" style="132" customWidth="1"/>
    <col min="9717" max="9717" width="9" style="132" customWidth="1"/>
    <col min="9718" max="9963" width="9" style="132"/>
    <col min="9964" max="9964" width="20.125" style="132" customWidth="1"/>
    <col min="9965" max="9965" width="9.625" style="132" customWidth="1"/>
    <col min="9966" max="9966" width="8.625" style="132" customWidth="1"/>
    <col min="9967" max="9967" width="8.875" style="132" customWidth="1"/>
    <col min="9968" max="9970" width="7.625" style="132" customWidth="1"/>
    <col min="9971" max="9971" width="8.125" style="132" customWidth="1"/>
    <col min="9972" max="9972" width="7.625" style="132" customWidth="1"/>
    <col min="9973" max="9973" width="9" style="132" customWidth="1"/>
    <col min="9974" max="10219" width="9" style="132"/>
    <col min="10220" max="10220" width="20.125" style="132" customWidth="1"/>
    <col min="10221" max="10221" width="9.625" style="132" customWidth="1"/>
    <col min="10222" max="10222" width="8.625" style="132" customWidth="1"/>
    <col min="10223" max="10223" width="8.875" style="132" customWidth="1"/>
    <col min="10224" max="10226" width="7.625" style="132" customWidth="1"/>
    <col min="10227" max="10227" width="8.125" style="132" customWidth="1"/>
    <col min="10228" max="10228" width="7.625" style="132" customWidth="1"/>
    <col min="10229" max="10229" width="9" style="132" customWidth="1"/>
    <col min="10230" max="10475" width="9" style="132"/>
    <col min="10476" max="10476" width="20.125" style="132" customWidth="1"/>
    <col min="10477" max="10477" width="9.625" style="132" customWidth="1"/>
    <col min="10478" max="10478" width="8.625" style="132" customWidth="1"/>
    <col min="10479" max="10479" width="8.875" style="132" customWidth="1"/>
    <col min="10480" max="10482" width="7.625" style="132" customWidth="1"/>
    <col min="10483" max="10483" width="8.125" style="132" customWidth="1"/>
    <col min="10484" max="10484" width="7.625" style="132" customWidth="1"/>
    <col min="10485" max="10485" width="9" style="132" customWidth="1"/>
    <col min="10486" max="10731" width="9" style="132"/>
    <col min="10732" max="10732" width="20.125" style="132" customWidth="1"/>
    <col min="10733" max="10733" width="9.625" style="132" customWidth="1"/>
    <col min="10734" max="10734" width="8.625" style="132" customWidth="1"/>
    <col min="10735" max="10735" width="8.875" style="132" customWidth="1"/>
    <col min="10736" max="10738" width="7.625" style="132" customWidth="1"/>
    <col min="10739" max="10739" width="8.125" style="132" customWidth="1"/>
    <col min="10740" max="10740" width="7.625" style="132" customWidth="1"/>
    <col min="10741" max="10741" width="9" style="132" customWidth="1"/>
    <col min="10742" max="10987" width="9" style="132"/>
    <col min="10988" max="10988" width="20.125" style="132" customWidth="1"/>
    <col min="10989" max="10989" width="9.625" style="132" customWidth="1"/>
    <col min="10990" max="10990" width="8.625" style="132" customWidth="1"/>
    <col min="10991" max="10991" width="8.875" style="132" customWidth="1"/>
    <col min="10992" max="10994" width="7.625" style="132" customWidth="1"/>
    <col min="10995" max="10995" width="8.125" style="132" customWidth="1"/>
    <col min="10996" max="10996" width="7.625" style="132" customWidth="1"/>
    <col min="10997" max="10997" width="9" style="132" customWidth="1"/>
    <col min="10998" max="11243" width="9" style="132"/>
    <col min="11244" max="11244" width="20.125" style="132" customWidth="1"/>
    <col min="11245" max="11245" width="9.625" style="132" customWidth="1"/>
    <col min="11246" max="11246" width="8.625" style="132" customWidth="1"/>
    <col min="11247" max="11247" width="8.875" style="132" customWidth="1"/>
    <col min="11248" max="11250" width="7.625" style="132" customWidth="1"/>
    <col min="11251" max="11251" width="8.125" style="132" customWidth="1"/>
    <col min="11252" max="11252" width="7.625" style="132" customWidth="1"/>
    <col min="11253" max="11253" width="9" style="132" customWidth="1"/>
    <col min="11254" max="11499" width="9" style="132"/>
    <col min="11500" max="11500" width="20.125" style="132" customWidth="1"/>
    <col min="11501" max="11501" width="9.625" style="132" customWidth="1"/>
    <col min="11502" max="11502" width="8.625" style="132" customWidth="1"/>
    <col min="11503" max="11503" width="8.875" style="132" customWidth="1"/>
    <col min="11504" max="11506" width="7.625" style="132" customWidth="1"/>
    <col min="11507" max="11507" width="8.125" style="132" customWidth="1"/>
    <col min="11508" max="11508" width="7.625" style="132" customWidth="1"/>
    <col min="11509" max="11509" width="9" style="132" customWidth="1"/>
    <col min="11510" max="11755" width="9" style="132"/>
    <col min="11756" max="11756" width="20.125" style="132" customWidth="1"/>
    <col min="11757" max="11757" width="9.625" style="132" customWidth="1"/>
    <col min="11758" max="11758" width="8.625" style="132" customWidth="1"/>
    <col min="11759" max="11759" width="8.875" style="132" customWidth="1"/>
    <col min="11760" max="11762" width="7.625" style="132" customWidth="1"/>
    <col min="11763" max="11763" width="8.125" style="132" customWidth="1"/>
    <col min="11764" max="11764" width="7.625" style="132" customWidth="1"/>
    <col min="11765" max="11765" width="9" style="132" customWidth="1"/>
    <col min="11766" max="12011" width="9" style="132"/>
    <col min="12012" max="12012" width="20.125" style="132" customWidth="1"/>
    <col min="12013" max="12013" width="9.625" style="132" customWidth="1"/>
    <col min="12014" max="12014" width="8.625" style="132" customWidth="1"/>
    <col min="12015" max="12015" width="8.875" style="132" customWidth="1"/>
    <col min="12016" max="12018" width="7.625" style="132" customWidth="1"/>
    <col min="12019" max="12019" width="8.125" style="132" customWidth="1"/>
    <col min="12020" max="12020" width="7.625" style="132" customWidth="1"/>
    <col min="12021" max="12021" width="9" style="132" customWidth="1"/>
    <col min="12022" max="12267" width="9" style="132"/>
    <col min="12268" max="12268" width="20.125" style="132" customWidth="1"/>
    <col min="12269" max="12269" width="9.625" style="132" customWidth="1"/>
    <col min="12270" max="12270" width="8.625" style="132" customWidth="1"/>
    <col min="12271" max="12271" width="8.875" style="132" customWidth="1"/>
    <col min="12272" max="12274" width="7.625" style="132" customWidth="1"/>
    <col min="12275" max="12275" width="8.125" style="132" customWidth="1"/>
    <col min="12276" max="12276" width="7.625" style="132" customWidth="1"/>
    <col min="12277" max="12277" width="9" style="132" customWidth="1"/>
    <col min="12278" max="12523" width="9" style="132"/>
    <col min="12524" max="12524" width="20.125" style="132" customWidth="1"/>
    <col min="12525" max="12525" width="9.625" style="132" customWidth="1"/>
    <col min="12526" max="12526" width="8.625" style="132" customWidth="1"/>
    <col min="12527" max="12527" width="8.875" style="132" customWidth="1"/>
    <col min="12528" max="12530" width="7.625" style="132" customWidth="1"/>
    <col min="12531" max="12531" width="8.125" style="132" customWidth="1"/>
    <col min="12532" max="12532" width="7.625" style="132" customWidth="1"/>
    <col min="12533" max="12533" width="9" style="132" customWidth="1"/>
    <col min="12534" max="12779" width="9" style="132"/>
    <col min="12780" max="12780" width="20.125" style="132" customWidth="1"/>
    <col min="12781" max="12781" width="9.625" style="132" customWidth="1"/>
    <col min="12782" max="12782" width="8.625" style="132" customWidth="1"/>
    <col min="12783" max="12783" width="8.875" style="132" customWidth="1"/>
    <col min="12784" max="12786" width="7.625" style="132" customWidth="1"/>
    <col min="12787" max="12787" width="8.125" style="132" customWidth="1"/>
    <col min="12788" max="12788" width="7.625" style="132" customWidth="1"/>
    <col min="12789" max="12789" width="9" style="132" customWidth="1"/>
    <col min="12790" max="13035" width="9" style="132"/>
    <col min="13036" max="13036" width="20.125" style="132" customWidth="1"/>
    <col min="13037" max="13037" width="9.625" style="132" customWidth="1"/>
    <col min="13038" max="13038" width="8.625" style="132" customWidth="1"/>
    <col min="13039" max="13039" width="8.875" style="132" customWidth="1"/>
    <col min="13040" max="13042" width="7.625" style="132" customWidth="1"/>
    <col min="13043" max="13043" width="8.125" style="132" customWidth="1"/>
    <col min="13044" max="13044" width="7.625" style="132" customWidth="1"/>
    <col min="13045" max="13045" width="9" style="132" customWidth="1"/>
    <col min="13046" max="13291" width="9" style="132"/>
    <col min="13292" max="13292" width="20.125" style="132" customWidth="1"/>
    <col min="13293" max="13293" width="9.625" style="132" customWidth="1"/>
    <col min="13294" max="13294" width="8.625" style="132" customWidth="1"/>
    <col min="13295" max="13295" width="8.875" style="132" customWidth="1"/>
    <col min="13296" max="13298" width="7.625" style="132" customWidth="1"/>
    <col min="13299" max="13299" width="8.125" style="132" customWidth="1"/>
    <col min="13300" max="13300" width="7.625" style="132" customWidth="1"/>
    <col min="13301" max="13301" width="9" style="132" customWidth="1"/>
    <col min="13302" max="13547" width="9" style="132"/>
    <col min="13548" max="13548" width="20.125" style="132" customWidth="1"/>
    <col min="13549" max="13549" width="9.625" style="132" customWidth="1"/>
    <col min="13550" max="13550" width="8.625" style="132" customWidth="1"/>
    <col min="13551" max="13551" width="8.875" style="132" customWidth="1"/>
    <col min="13552" max="13554" width="7.625" style="132" customWidth="1"/>
    <col min="13555" max="13555" width="8.125" style="132" customWidth="1"/>
    <col min="13556" max="13556" width="7.625" style="132" customWidth="1"/>
    <col min="13557" max="13557" width="9" style="132" customWidth="1"/>
    <col min="13558" max="13803" width="9" style="132"/>
    <col min="13804" max="13804" width="20.125" style="132" customWidth="1"/>
    <col min="13805" max="13805" width="9.625" style="132" customWidth="1"/>
    <col min="13806" max="13806" width="8.625" style="132" customWidth="1"/>
    <col min="13807" max="13807" width="8.875" style="132" customWidth="1"/>
    <col min="13808" max="13810" width="7.625" style="132" customWidth="1"/>
    <col min="13811" max="13811" width="8.125" style="132" customWidth="1"/>
    <col min="13812" max="13812" width="7.625" style="132" customWidth="1"/>
    <col min="13813" max="13813" width="9" style="132" customWidth="1"/>
    <col min="13814" max="14059" width="9" style="132"/>
    <col min="14060" max="14060" width="20.125" style="132" customWidth="1"/>
    <col min="14061" max="14061" width="9.625" style="132" customWidth="1"/>
    <col min="14062" max="14062" width="8.625" style="132" customWidth="1"/>
    <col min="14063" max="14063" width="8.875" style="132" customWidth="1"/>
    <col min="14064" max="14066" width="7.625" style="132" customWidth="1"/>
    <col min="14067" max="14067" width="8.125" style="132" customWidth="1"/>
    <col min="14068" max="14068" width="7.625" style="132" customWidth="1"/>
    <col min="14069" max="14069" width="9" style="132" customWidth="1"/>
    <col min="14070" max="14315" width="9" style="132"/>
    <col min="14316" max="14316" width="20.125" style="132" customWidth="1"/>
    <col min="14317" max="14317" width="9.625" style="132" customWidth="1"/>
    <col min="14318" max="14318" width="8.625" style="132" customWidth="1"/>
    <col min="14319" max="14319" width="8.875" style="132" customWidth="1"/>
    <col min="14320" max="14322" width="7.625" style="132" customWidth="1"/>
    <col min="14323" max="14323" width="8.125" style="132" customWidth="1"/>
    <col min="14324" max="14324" width="7.625" style="132" customWidth="1"/>
    <col min="14325" max="14325" width="9" style="132" customWidth="1"/>
    <col min="14326" max="14571" width="9" style="132"/>
    <col min="14572" max="14572" width="20.125" style="132" customWidth="1"/>
    <col min="14573" max="14573" width="9.625" style="132" customWidth="1"/>
    <col min="14574" max="14574" width="8.625" style="132" customWidth="1"/>
    <col min="14575" max="14575" width="8.875" style="132" customWidth="1"/>
    <col min="14576" max="14578" width="7.625" style="132" customWidth="1"/>
    <col min="14579" max="14579" width="8.125" style="132" customWidth="1"/>
    <col min="14580" max="14580" width="7.625" style="132" customWidth="1"/>
    <col min="14581" max="14581" width="9" style="132" customWidth="1"/>
    <col min="14582" max="14827" width="9" style="132"/>
    <col min="14828" max="14828" width="20.125" style="132" customWidth="1"/>
    <col min="14829" max="14829" width="9.625" style="132" customWidth="1"/>
    <col min="14830" max="14830" width="8.625" style="132" customWidth="1"/>
    <col min="14831" max="14831" width="8.875" style="132" customWidth="1"/>
    <col min="14832" max="14834" width="7.625" style="132" customWidth="1"/>
    <col min="14835" max="14835" width="8.125" style="132" customWidth="1"/>
    <col min="14836" max="14836" width="7.625" style="132" customWidth="1"/>
    <col min="14837" max="14837" width="9" style="132" customWidth="1"/>
    <col min="14838" max="15083" width="9" style="132"/>
    <col min="15084" max="15084" width="20.125" style="132" customWidth="1"/>
    <col min="15085" max="15085" width="9.625" style="132" customWidth="1"/>
    <col min="15086" max="15086" width="8.625" style="132" customWidth="1"/>
    <col min="15087" max="15087" width="8.875" style="132" customWidth="1"/>
    <col min="15088" max="15090" width="7.625" style="132" customWidth="1"/>
    <col min="15091" max="15091" width="8.125" style="132" customWidth="1"/>
    <col min="15092" max="15092" width="7.625" style="132" customWidth="1"/>
    <col min="15093" max="15093" width="9" style="132" customWidth="1"/>
    <col min="15094" max="15339" width="9" style="132"/>
    <col min="15340" max="15340" width="20.125" style="132" customWidth="1"/>
    <col min="15341" max="15341" width="9.625" style="132" customWidth="1"/>
    <col min="15342" max="15342" width="8.625" style="132" customWidth="1"/>
    <col min="15343" max="15343" width="8.875" style="132" customWidth="1"/>
    <col min="15344" max="15346" width="7.625" style="132" customWidth="1"/>
    <col min="15347" max="15347" width="8.125" style="132" customWidth="1"/>
    <col min="15348" max="15348" width="7.625" style="132" customWidth="1"/>
    <col min="15349" max="15349" width="9" style="132" customWidth="1"/>
    <col min="15350" max="15595" width="9" style="132"/>
    <col min="15596" max="15596" width="20.125" style="132" customWidth="1"/>
    <col min="15597" max="15597" width="9.625" style="132" customWidth="1"/>
    <col min="15598" max="15598" width="8.625" style="132" customWidth="1"/>
    <col min="15599" max="15599" width="8.875" style="132" customWidth="1"/>
    <col min="15600" max="15602" width="7.625" style="132" customWidth="1"/>
    <col min="15603" max="15603" width="8.125" style="132" customWidth="1"/>
    <col min="15604" max="15604" width="7.625" style="132" customWidth="1"/>
    <col min="15605" max="15605" width="9" style="132" customWidth="1"/>
    <col min="15606" max="15851" width="9" style="132"/>
    <col min="15852" max="15852" width="20.125" style="132" customWidth="1"/>
    <col min="15853" max="15853" width="9.625" style="132" customWidth="1"/>
    <col min="15854" max="15854" width="8.625" style="132" customWidth="1"/>
    <col min="15855" max="15855" width="8.875" style="132" customWidth="1"/>
    <col min="15856" max="15858" width="7.625" style="132" customWidth="1"/>
    <col min="15859" max="15859" width="8.125" style="132" customWidth="1"/>
    <col min="15860" max="15860" width="7.625" style="132" customWidth="1"/>
    <col min="15861" max="15861" width="9" style="132" customWidth="1"/>
    <col min="15862" max="16107" width="9" style="132"/>
    <col min="16108" max="16108" width="20.125" style="132" customWidth="1"/>
    <col min="16109" max="16109" width="9.625" style="132" customWidth="1"/>
    <col min="16110" max="16110" width="8.625" style="132" customWidth="1"/>
    <col min="16111" max="16111" width="8.875" style="132" customWidth="1"/>
    <col min="16112" max="16114" width="7.625" style="132" customWidth="1"/>
    <col min="16115" max="16115" width="8.125" style="132" customWidth="1"/>
    <col min="16116" max="16116" width="7.625" style="132" customWidth="1"/>
    <col min="16117" max="16117" width="9" style="132" customWidth="1"/>
    <col min="16118" max="16384" width="9" style="132"/>
  </cols>
  <sheetData>
    <row r="1" spans="1:7" ht="14.25">
      <c r="A1" s="134" t="s">
        <v>376</v>
      </c>
    </row>
    <row r="2" spans="1:7" ht="32.450000000000003" customHeight="1">
      <c r="A2" s="211" t="s">
        <v>665</v>
      </c>
      <c r="B2" s="211"/>
      <c r="C2" s="211"/>
      <c r="D2" s="211"/>
    </row>
    <row r="3" spans="1:7" ht="23.45" customHeight="1">
      <c r="D3" s="135" t="s">
        <v>20</v>
      </c>
    </row>
    <row r="4" spans="1:7" ht="48.6" customHeight="1">
      <c r="A4" s="136" t="s">
        <v>377</v>
      </c>
      <c r="B4" s="88" t="s">
        <v>22</v>
      </c>
      <c r="C4" s="21" t="s">
        <v>120</v>
      </c>
      <c r="D4" s="21" t="s">
        <v>121</v>
      </c>
    </row>
    <row r="5" spans="1:7" ht="24.6" customHeight="1">
      <c r="A5" s="136" t="s">
        <v>378</v>
      </c>
      <c r="B5" s="137">
        <f>SUM(B6:B20)</f>
        <v>37728</v>
      </c>
      <c r="C5" s="137">
        <f>SUM(C6:C20)</f>
        <v>38288</v>
      </c>
      <c r="D5" s="126">
        <f>ROUND(B5/C5*100,1)</f>
        <v>98.5</v>
      </c>
    </row>
    <row r="6" spans="1:7" ht="24.6" customHeight="1">
      <c r="A6" s="138" t="s">
        <v>379</v>
      </c>
      <c r="B6" s="139">
        <v>1542</v>
      </c>
      <c r="C6" s="139">
        <v>1600</v>
      </c>
      <c r="D6" s="126">
        <f t="shared" ref="D6:D20" si="0">ROUND(B6/C6*100,1)</f>
        <v>96.4</v>
      </c>
    </row>
    <row r="7" spans="1:7" ht="24.6" customHeight="1">
      <c r="A7" s="138" t="s">
        <v>380</v>
      </c>
      <c r="B7" s="139">
        <v>6238</v>
      </c>
      <c r="C7" s="139">
        <v>6640</v>
      </c>
      <c r="D7" s="126">
        <f t="shared" si="0"/>
        <v>93.9</v>
      </c>
    </row>
    <row r="8" spans="1:7" ht="24.6" customHeight="1">
      <c r="A8" s="138" t="s">
        <v>381</v>
      </c>
      <c r="B8" s="139">
        <v>6680</v>
      </c>
      <c r="C8" s="139">
        <v>8103</v>
      </c>
      <c r="D8" s="126">
        <f t="shared" si="0"/>
        <v>82.4</v>
      </c>
    </row>
    <row r="9" spans="1:7" ht="24.6" customHeight="1">
      <c r="A9" s="138" t="s">
        <v>382</v>
      </c>
      <c r="B9" s="139"/>
      <c r="C9" s="139"/>
      <c r="D9" s="126" t="e">
        <f t="shared" si="0"/>
        <v>#DIV/0!</v>
      </c>
    </row>
    <row r="10" spans="1:7" ht="24.6" customHeight="1">
      <c r="A10" s="138" t="s">
        <v>383</v>
      </c>
      <c r="B10" s="139"/>
      <c r="C10" s="139"/>
      <c r="D10" s="126" t="e">
        <f t="shared" si="0"/>
        <v>#DIV/0!</v>
      </c>
    </row>
    <row r="11" spans="1:7" ht="24.6" customHeight="1">
      <c r="A11" s="138" t="s">
        <v>384</v>
      </c>
      <c r="B11" s="139"/>
      <c r="C11" s="139"/>
      <c r="D11" s="126"/>
      <c r="G11" s="132" t="s">
        <v>385</v>
      </c>
    </row>
    <row r="12" spans="1:7" ht="24.6" customHeight="1">
      <c r="A12" s="138" t="s">
        <v>386</v>
      </c>
      <c r="B12" s="139">
        <v>16344</v>
      </c>
      <c r="C12" s="139">
        <v>15144</v>
      </c>
      <c r="D12" s="126">
        <f t="shared" si="0"/>
        <v>107.9</v>
      </c>
    </row>
    <row r="13" spans="1:7" ht="24.6" customHeight="1">
      <c r="A13" s="138" t="s">
        <v>387</v>
      </c>
      <c r="B13" s="139"/>
      <c r="C13" s="139"/>
      <c r="D13" s="126"/>
    </row>
    <row r="14" spans="1:7" ht="24.6" customHeight="1">
      <c r="A14" s="138" t="s">
        <v>388</v>
      </c>
      <c r="B14" s="139">
        <v>100</v>
      </c>
      <c r="C14" s="139">
        <v>88</v>
      </c>
      <c r="D14" s="126"/>
    </row>
    <row r="15" spans="1:7" ht="24.6" customHeight="1">
      <c r="A15" s="138" t="s">
        <v>389</v>
      </c>
      <c r="B15" s="139"/>
      <c r="C15" s="139"/>
      <c r="D15" s="126"/>
    </row>
    <row r="16" spans="1:7" ht="24.6" customHeight="1">
      <c r="A16" s="138" t="s">
        <v>390</v>
      </c>
      <c r="B16" s="139">
        <v>5967</v>
      </c>
      <c r="C16" s="139">
        <v>5918</v>
      </c>
      <c r="D16" s="126">
        <f t="shared" si="0"/>
        <v>100.8</v>
      </c>
    </row>
    <row r="17" spans="1:4" ht="24.6" customHeight="1">
      <c r="A17" s="138" t="s">
        <v>391</v>
      </c>
      <c r="B17" s="139"/>
      <c r="C17" s="139"/>
      <c r="D17" s="126"/>
    </row>
    <row r="18" spans="1:4" ht="24.6" customHeight="1">
      <c r="A18" s="138" t="s">
        <v>392</v>
      </c>
      <c r="B18" s="139"/>
      <c r="C18" s="139"/>
      <c r="D18" s="126"/>
    </row>
    <row r="19" spans="1:4" ht="24.6" customHeight="1">
      <c r="A19" s="138" t="s">
        <v>393</v>
      </c>
      <c r="B19" s="139">
        <v>440</v>
      </c>
      <c r="C19" s="139">
        <v>385</v>
      </c>
      <c r="D19" s="126">
        <f t="shared" si="0"/>
        <v>114.3</v>
      </c>
    </row>
    <row r="20" spans="1:4" ht="24.6" customHeight="1">
      <c r="A20" s="138" t="s">
        <v>394</v>
      </c>
      <c r="B20" s="139">
        <v>417</v>
      </c>
      <c r="C20" s="139">
        <v>410</v>
      </c>
      <c r="D20" s="126">
        <f t="shared" si="0"/>
        <v>101.7</v>
      </c>
    </row>
    <row r="21" spans="1:4" ht="45.75" customHeight="1">
      <c r="A21" s="212"/>
      <c r="B21" s="213"/>
      <c r="C21" s="212"/>
      <c r="D21" s="212"/>
    </row>
    <row r="22" spans="1:4" ht="22.15" customHeight="1"/>
    <row r="23" spans="1:4" ht="22.15" customHeight="1"/>
    <row r="24" spans="1:4" ht="22.15" customHeight="1"/>
    <row r="25" spans="1:4" ht="22.15" customHeight="1"/>
    <row r="26" spans="1:4" ht="22.15" customHeight="1"/>
  </sheetData>
  <mergeCells count="2">
    <mergeCell ref="A2:D2"/>
    <mergeCell ref="A21:D21"/>
  </mergeCells>
  <phoneticPr fontId="68" type="noConversion"/>
  <pageMargins left="0.70866141732283505" right="0.70866141732283505" top="0.74803149606299202" bottom="0.74803149606299202" header="0.31496062992126" footer="0.31496062992126"/>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G80"/>
  <sheetViews>
    <sheetView workbookViewId="0">
      <selection activeCell="B7" sqref="B7"/>
    </sheetView>
  </sheetViews>
  <sheetFormatPr defaultColWidth="9" defaultRowHeight="11.25"/>
  <cols>
    <col min="1" max="1" width="35.625" style="118" customWidth="1"/>
    <col min="2" max="2" width="16.625" style="119" customWidth="1"/>
    <col min="3" max="3" width="16.25" style="118" customWidth="1"/>
    <col min="4" max="4" width="18.75" style="119" customWidth="1"/>
    <col min="5" max="16384" width="9" style="118"/>
  </cols>
  <sheetData>
    <row r="1" spans="1:7" ht="14.25">
      <c r="A1" s="120" t="s">
        <v>395</v>
      </c>
    </row>
    <row r="2" spans="1:7" ht="20.25">
      <c r="A2" s="214" t="s">
        <v>673</v>
      </c>
      <c r="B2" s="214"/>
      <c r="C2" s="214"/>
      <c r="D2" s="214"/>
    </row>
    <row r="3" spans="1:7" ht="21" customHeight="1">
      <c r="A3" s="121"/>
      <c r="D3" s="122" t="s">
        <v>20</v>
      </c>
    </row>
    <row r="4" spans="1:7" ht="39" customHeight="1">
      <c r="A4" s="123" t="s">
        <v>377</v>
      </c>
      <c r="B4" s="124" t="s">
        <v>22</v>
      </c>
      <c r="C4" s="89" t="s">
        <v>120</v>
      </c>
      <c r="D4" s="21" t="s">
        <v>121</v>
      </c>
    </row>
    <row r="5" spans="1:7" s="117" customFormat="1" ht="16.350000000000001" customHeight="1">
      <c r="A5" s="125" t="s">
        <v>396</v>
      </c>
      <c r="B5" s="88">
        <f>B6+B11+B22+B30+B37+B44+B48+B51+B57+B60+B65+B68+B73+B76</f>
        <v>1469</v>
      </c>
      <c r="C5" s="88">
        <f>C6+C11+C22+C30+C37+C44+C48+C51+C57+C60+C65+C68+C73+C76</f>
        <v>1600</v>
      </c>
      <c r="D5" s="126">
        <f>ROUND(B5/C5*100,1)</f>
        <v>91.8</v>
      </c>
    </row>
    <row r="6" spans="1:7" ht="16.350000000000001" customHeight="1">
      <c r="A6" s="127" t="s">
        <v>379</v>
      </c>
      <c r="B6" s="128">
        <f>B7+B8+B9+B10</f>
        <v>1469</v>
      </c>
      <c r="C6" s="128">
        <f>C7+C8+C9+C10</f>
        <v>1600</v>
      </c>
      <c r="D6" s="126">
        <f t="shared" ref="D6:D11" si="0">ROUND(B6/C6*100,1)</f>
        <v>91.8</v>
      </c>
    </row>
    <row r="7" spans="1:7" ht="16.350000000000001" customHeight="1">
      <c r="A7" s="129" t="s">
        <v>397</v>
      </c>
      <c r="B7" s="130">
        <v>1170</v>
      </c>
      <c r="C7" s="130">
        <v>1016</v>
      </c>
      <c r="D7" s="126">
        <f t="shared" si="0"/>
        <v>115.2</v>
      </c>
    </row>
    <row r="8" spans="1:7" ht="16.350000000000001" customHeight="1">
      <c r="A8" s="129" t="s">
        <v>398</v>
      </c>
      <c r="B8" s="130">
        <v>167</v>
      </c>
      <c r="C8" s="130">
        <v>214</v>
      </c>
      <c r="D8" s="126">
        <f t="shared" si="0"/>
        <v>78</v>
      </c>
    </row>
    <row r="9" spans="1:7" ht="16.350000000000001" customHeight="1">
      <c r="A9" s="129" t="s">
        <v>399</v>
      </c>
      <c r="B9" s="130">
        <v>132</v>
      </c>
      <c r="C9" s="130">
        <v>370</v>
      </c>
      <c r="D9" s="126">
        <f t="shared" si="0"/>
        <v>35.700000000000003</v>
      </c>
      <c r="G9" s="131"/>
    </row>
    <row r="10" spans="1:7" s="117" customFormat="1" ht="16.350000000000001" customHeight="1">
      <c r="A10" s="129" t="s">
        <v>400</v>
      </c>
      <c r="B10" s="130"/>
      <c r="C10" s="130"/>
      <c r="D10" s="126" t="e">
        <f t="shared" si="0"/>
        <v>#DIV/0!</v>
      </c>
    </row>
    <row r="11" spans="1:7" ht="16.350000000000001" customHeight="1">
      <c r="A11" s="127" t="s">
        <v>380</v>
      </c>
      <c r="B11" s="128">
        <f>B12+B13+B14+B15+B16+B17+B18+B19+B20+B21</f>
        <v>0</v>
      </c>
      <c r="C11" s="128">
        <f>C12+C13+C14+C15+C16+C17+C18+C19+C20+C21</f>
        <v>0</v>
      </c>
      <c r="D11" s="126" t="e">
        <f t="shared" si="0"/>
        <v>#DIV/0!</v>
      </c>
    </row>
    <row r="12" spans="1:7" ht="16.350000000000001" customHeight="1">
      <c r="A12" s="129" t="s">
        <v>401</v>
      </c>
      <c r="B12" s="130"/>
      <c r="C12" s="130"/>
      <c r="D12" s="126"/>
    </row>
    <row r="13" spans="1:7" ht="16.350000000000001" customHeight="1">
      <c r="A13" s="129" t="s">
        <v>402</v>
      </c>
      <c r="B13" s="130"/>
      <c r="C13" s="130"/>
      <c r="D13" s="126"/>
    </row>
    <row r="14" spans="1:7" ht="16.350000000000001" customHeight="1">
      <c r="A14" s="129" t="s">
        <v>403</v>
      </c>
      <c r="B14" s="130"/>
      <c r="C14" s="130"/>
      <c r="D14" s="126"/>
    </row>
    <row r="15" spans="1:7" ht="16.350000000000001" customHeight="1">
      <c r="A15" s="129" t="s">
        <v>404</v>
      </c>
      <c r="B15" s="130"/>
      <c r="C15" s="130"/>
      <c r="D15" s="126"/>
    </row>
    <row r="16" spans="1:7" ht="16.350000000000001" customHeight="1">
      <c r="A16" s="129" t="s">
        <v>405</v>
      </c>
      <c r="B16" s="130"/>
      <c r="C16" s="130"/>
      <c r="D16" s="126"/>
    </row>
    <row r="17" spans="1:4" ht="16.350000000000001" customHeight="1">
      <c r="A17" s="129" t="s">
        <v>406</v>
      </c>
      <c r="B17" s="130"/>
      <c r="C17" s="130"/>
      <c r="D17" s="126"/>
    </row>
    <row r="18" spans="1:4" ht="16.350000000000001" customHeight="1">
      <c r="A18" s="129" t="s">
        <v>407</v>
      </c>
      <c r="B18" s="130"/>
      <c r="C18" s="130"/>
      <c r="D18" s="126"/>
    </row>
    <row r="19" spans="1:4" ht="16.350000000000001" customHeight="1">
      <c r="A19" s="129" t="s">
        <v>408</v>
      </c>
      <c r="B19" s="130"/>
      <c r="C19" s="130"/>
      <c r="D19" s="126" t="e">
        <f>ROUND(B19/C19*100,1)</f>
        <v>#DIV/0!</v>
      </c>
    </row>
    <row r="20" spans="1:4" ht="16.350000000000001" customHeight="1">
      <c r="A20" s="129" t="s">
        <v>409</v>
      </c>
      <c r="B20" s="130"/>
      <c r="C20" s="130"/>
      <c r="D20" s="126"/>
    </row>
    <row r="21" spans="1:4" s="117" customFormat="1" ht="16.350000000000001" customHeight="1">
      <c r="A21" s="129" t="s">
        <v>410</v>
      </c>
      <c r="B21" s="130"/>
      <c r="C21" s="130"/>
      <c r="D21" s="126" t="e">
        <f>ROUND(B21/C21*100,1)</f>
        <v>#DIV/0!</v>
      </c>
    </row>
    <row r="22" spans="1:4" ht="16.350000000000001" customHeight="1">
      <c r="A22" s="127" t="s">
        <v>381</v>
      </c>
      <c r="B22" s="128">
        <f>B23+B24+B25+B26+B27+B28+B29</f>
        <v>0</v>
      </c>
      <c r="C22" s="128">
        <f>C23+C24+C25+C26+C27+C28+C29</f>
        <v>0</v>
      </c>
      <c r="D22" s="126"/>
    </row>
    <row r="23" spans="1:4" ht="16.350000000000001" customHeight="1">
      <c r="A23" s="129" t="s">
        <v>411</v>
      </c>
      <c r="B23" s="130"/>
      <c r="C23" s="130"/>
      <c r="D23" s="126"/>
    </row>
    <row r="24" spans="1:4" ht="16.350000000000001" customHeight="1">
      <c r="A24" s="129" t="s">
        <v>412</v>
      </c>
      <c r="B24" s="130"/>
      <c r="C24" s="130"/>
      <c r="D24" s="126"/>
    </row>
    <row r="25" spans="1:4" ht="16.350000000000001" customHeight="1">
      <c r="A25" s="129" t="s">
        <v>413</v>
      </c>
      <c r="B25" s="130"/>
      <c r="C25" s="130"/>
      <c r="D25" s="126"/>
    </row>
    <row r="26" spans="1:4" ht="16.350000000000001" customHeight="1">
      <c r="A26" s="129" t="s">
        <v>414</v>
      </c>
      <c r="B26" s="130"/>
      <c r="C26" s="130"/>
      <c r="D26" s="126"/>
    </row>
    <row r="27" spans="1:4" ht="16.350000000000001" customHeight="1">
      <c r="A27" s="129" t="s">
        <v>415</v>
      </c>
      <c r="B27" s="130"/>
      <c r="C27" s="130"/>
      <c r="D27" s="126"/>
    </row>
    <row r="28" spans="1:4" ht="16.350000000000001" customHeight="1">
      <c r="A28" s="129" t="s">
        <v>416</v>
      </c>
      <c r="B28" s="130"/>
      <c r="C28" s="130"/>
      <c r="D28" s="126"/>
    </row>
    <row r="29" spans="1:4" s="117" customFormat="1" ht="16.350000000000001" customHeight="1">
      <c r="A29" s="129" t="s">
        <v>417</v>
      </c>
      <c r="B29" s="130"/>
      <c r="C29" s="130"/>
      <c r="D29" s="126"/>
    </row>
    <row r="30" spans="1:4" ht="16.350000000000001" customHeight="1">
      <c r="A30" s="127" t="s">
        <v>382</v>
      </c>
      <c r="B30" s="128">
        <f>B31+B32+B33+B34+B35+B36</f>
        <v>0</v>
      </c>
      <c r="C30" s="128">
        <f>C31+C32+C33+C34+C35+C36</f>
        <v>0</v>
      </c>
      <c r="D30" s="126"/>
    </row>
    <row r="31" spans="1:4" ht="16.350000000000001" customHeight="1">
      <c r="A31" s="129" t="s">
        <v>411</v>
      </c>
      <c r="B31" s="130"/>
      <c r="C31" s="130"/>
      <c r="D31" s="126"/>
    </row>
    <row r="32" spans="1:4" ht="16.350000000000001" customHeight="1">
      <c r="A32" s="129" t="s">
        <v>412</v>
      </c>
      <c r="B32" s="130"/>
      <c r="C32" s="130"/>
      <c r="D32" s="126"/>
    </row>
    <row r="33" spans="1:4" ht="16.350000000000001" customHeight="1">
      <c r="A33" s="129" t="s">
        <v>413</v>
      </c>
      <c r="B33" s="130"/>
      <c r="C33" s="130"/>
      <c r="D33" s="126"/>
    </row>
    <row r="34" spans="1:4" ht="16.350000000000001" customHeight="1">
      <c r="A34" s="129" t="s">
        <v>415</v>
      </c>
      <c r="B34" s="130"/>
      <c r="C34" s="130"/>
      <c r="D34" s="126"/>
    </row>
    <row r="35" spans="1:4" ht="16.350000000000001" customHeight="1">
      <c r="A35" s="129" t="s">
        <v>416</v>
      </c>
      <c r="B35" s="130"/>
      <c r="C35" s="130"/>
      <c r="D35" s="126"/>
    </row>
    <row r="36" spans="1:4" s="117" customFormat="1" ht="16.350000000000001" customHeight="1">
      <c r="A36" s="129" t="s">
        <v>417</v>
      </c>
      <c r="B36" s="130"/>
      <c r="C36" s="130"/>
      <c r="D36" s="126"/>
    </row>
    <row r="37" spans="1:4" ht="16.350000000000001" customHeight="1">
      <c r="A37" s="127" t="s">
        <v>383</v>
      </c>
      <c r="B37" s="128">
        <f>B38+B39+B40</f>
        <v>0</v>
      </c>
      <c r="C37" s="128">
        <f>C38+C39+C40</f>
        <v>0</v>
      </c>
      <c r="D37" s="126" t="e">
        <f>ROUND(B37/C37*100,1)</f>
        <v>#DIV/0!</v>
      </c>
    </row>
    <row r="38" spans="1:4" ht="16.350000000000001" customHeight="1">
      <c r="A38" s="129" t="s">
        <v>418</v>
      </c>
      <c r="B38" s="130"/>
      <c r="C38" s="130"/>
      <c r="D38" s="126" t="e">
        <f>ROUND(B38/C38*100,1)</f>
        <v>#DIV/0!</v>
      </c>
    </row>
    <row r="39" spans="1:4" ht="16.350000000000001" customHeight="1">
      <c r="A39" s="129" t="s">
        <v>419</v>
      </c>
      <c r="B39" s="130"/>
      <c r="C39" s="130"/>
      <c r="D39" s="126" t="e">
        <f>ROUND(B39/C39*100,1)</f>
        <v>#DIV/0!</v>
      </c>
    </row>
    <row r="40" spans="1:4" s="117" customFormat="1" ht="16.350000000000001" customHeight="1">
      <c r="A40" s="129" t="s">
        <v>420</v>
      </c>
      <c r="B40" s="130"/>
      <c r="C40" s="130"/>
      <c r="D40" s="126"/>
    </row>
    <row r="41" spans="1:4" ht="16.350000000000001" customHeight="1">
      <c r="A41" s="127" t="s">
        <v>421</v>
      </c>
      <c r="B41" s="128">
        <f>B42+B43</f>
        <v>0</v>
      </c>
      <c r="C41" s="128">
        <f>C42+C43</f>
        <v>0</v>
      </c>
      <c r="D41" s="126"/>
    </row>
    <row r="42" spans="1:4" ht="16.350000000000001" customHeight="1">
      <c r="A42" s="129" t="s">
        <v>422</v>
      </c>
      <c r="B42" s="130"/>
      <c r="C42" s="130"/>
      <c r="D42" s="126"/>
    </row>
    <row r="43" spans="1:4" s="117" customFormat="1" ht="16.350000000000001" customHeight="1">
      <c r="A43" s="129" t="s">
        <v>423</v>
      </c>
      <c r="B43" s="130"/>
      <c r="C43" s="130"/>
      <c r="D43" s="126"/>
    </row>
    <row r="44" spans="1:4" ht="16.350000000000001" customHeight="1">
      <c r="A44" s="127" t="s">
        <v>424</v>
      </c>
      <c r="B44" s="128">
        <f>B45+B46+B47</f>
        <v>0</v>
      </c>
      <c r="C44" s="128">
        <f>C45+C46+C47</f>
        <v>0</v>
      </c>
      <c r="D44" s="126"/>
    </row>
    <row r="45" spans="1:4" ht="16.350000000000001" customHeight="1">
      <c r="A45" s="129" t="s">
        <v>425</v>
      </c>
      <c r="B45" s="130"/>
      <c r="C45" s="130"/>
      <c r="D45" s="126"/>
    </row>
    <row r="46" spans="1:4" ht="16.350000000000001" customHeight="1">
      <c r="A46" s="129" t="s">
        <v>426</v>
      </c>
      <c r="B46" s="130"/>
      <c r="C46" s="130"/>
      <c r="D46" s="126"/>
    </row>
    <row r="47" spans="1:4" s="117" customFormat="1" ht="16.350000000000001" customHeight="1">
      <c r="A47" s="129" t="s">
        <v>427</v>
      </c>
      <c r="B47" s="130"/>
      <c r="C47" s="130"/>
      <c r="D47" s="126"/>
    </row>
    <row r="48" spans="1:4" ht="16.350000000000001" customHeight="1">
      <c r="A48" s="127" t="s">
        <v>387</v>
      </c>
      <c r="B48" s="128">
        <f>B49+B50</f>
        <v>0</v>
      </c>
      <c r="C48" s="128">
        <f>C49+C50</f>
        <v>0</v>
      </c>
      <c r="D48" s="126"/>
    </row>
    <row r="49" spans="1:4" ht="16.350000000000001" customHeight="1">
      <c r="A49" s="129" t="s">
        <v>428</v>
      </c>
      <c r="B49" s="130"/>
      <c r="C49" s="130"/>
      <c r="D49" s="126"/>
    </row>
    <row r="50" spans="1:4" s="117" customFormat="1" ht="16.350000000000001" customHeight="1">
      <c r="A50" s="129" t="s">
        <v>429</v>
      </c>
      <c r="B50" s="130"/>
      <c r="C50" s="130"/>
      <c r="D50" s="126"/>
    </row>
    <row r="51" spans="1:4" ht="16.350000000000001" customHeight="1">
      <c r="A51" s="127" t="s">
        <v>388</v>
      </c>
      <c r="B51" s="128">
        <f>B52+B53+B54+B55+B56</f>
        <v>0</v>
      </c>
      <c r="C51" s="128">
        <f>C52+C53+C54+C55+C56</f>
        <v>0</v>
      </c>
      <c r="D51" s="126"/>
    </row>
    <row r="52" spans="1:4" ht="16.350000000000001" customHeight="1">
      <c r="A52" s="129" t="s">
        <v>430</v>
      </c>
      <c r="B52" s="130"/>
      <c r="C52" s="130"/>
      <c r="D52" s="126"/>
    </row>
    <row r="53" spans="1:4" ht="16.350000000000001" customHeight="1">
      <c r="A53" s="129" t="s">
        <v>431</v>
      </c>
      <c r="B53" s="130"/>
      <c r="C53" s="130"/>
      <c r="D53" s="126"/>
    </row>
    <row r="54" spans="1:4" ht="16.350000000000001" customHeight="1">
      <c r="A54" s="129" t="s">
        <v>432</v>
      </c>
      <c r="B54" s="130"/>
      <c r="C54" s="130"/>
      <c r="D54" s="126"/>
    </row>
    <row r="55" spans="1:4" ht="16.350000000000001" customHeight="1">
      <c r="A55" s="129" t="s">
        <v>433</v>
      </c>
      <c r="B55" s="130"/>
      <c r="C55" s="130"/>
      <c r="D55" s="126"/>
    </row>
    <row r="56" spans="1:4" s="117" customFormat="1" ht="16.350000000000001" customHeight="1">
      <c r="A56" s="129" t="s">
        <v>434</v>
      </c>
      <c r="B56" s="130"/>
      <c r="C56" s="130"/>
      <c r="D56" s="126"/>
    </row>
    <row r="57" spans="1:4" ht="16.350000000000001" customHeight="1">
      <c r="A57" s="127" t="s">
        <v>389</v>
      </c>
      <c r="B57" s="128">
        <f>B58+B59</f>
        <v>0</v>
      </c>
      <c r="C57" s="128">
        <f>C58+C59</f>
        <v>0</v>
      </c>
      <c r="D57" s="126"/>
    </row>
    <row r="58" spans="1:4" ht="16.350000000000001" customHeight="1">
      <c r="A58" s="129" t="s">
        <v>435</v>
      </c>
      <c r="B58" s="130"/>
      <c r="C58" s="130"/>
      <c r="D58" s="126"/>
    </row>
    <row r="59" spans="1:4" s="117" customFormat="1" ht="16.350000000000001" customHeight="1">
      <c r="A59" s="129" t="s">
        <v>436</v>
      </c>
      <c r="B59" s="130"/>
      <c r="C59" s="130"/>
      <c r="D59" s="126"/>
    </row>
    <row r="60" spans="1:4" ht="16.350000000000001" customHeight="1">
      <c r="A60" s="127" t="s">
        <v>390</v>
      </c>
      <c r="B60" s="128">
        <f>B61+B62+B63+B64</f>
        <v>0</v>
      </c>
      <c r="C60" s="128">
        <f>C61+C62+C63+C64</f>
        <v>0</v>
      </c>
      <c r="D60" s="126"/>
    </row>
    <row r="61" spans="1:4" ht="16.350000000000001" customHeight="1">
      <c r="A61" s="129" t="s">
        <v>437</v>
      </c>
      <c r="B61" s="130"/>
      <c r="C61" s="130"/>
      <c r="D61" s="126"/>
    </row>
    <row r="62" spans="1:4" ht="16.350000000000001" customHeight="1">
      <c r="A62" s="129" t="s">
        <v>438</v>
      </c>
      <c r="B62" s="130"/>
      <c r="C62" s="130"/>
      <c r="D62" s="126"/>
    </row>
    <row r="63" spans="1:4" ht="16.350000000000001" customHeight="1">
      <c r="A63" s="129" t="s">
        <v>439</v>
      </c>
      <c r="B63" s="130"/>
      <c r="C63" s="130"/>
      <c r="D63" s="126"/>
    </row>
    <row r="64" spans="1:4" s="117" customFormat="1" ht="16.350000000000001" customHeight="1">
      <c r="A64" s="129" t="s">
        <v>440</v>
      </c>
      <c r="B64" s="130"/>
      <c r="C64" s="130"/>
      <c r="D64" s="126"/>
    </row>
    <row r="65" spans="1:4" ht="16.350000000000001" customHeight="1">
      <c r="A65" s="127" t="s">
        <v>391</v>
      </c>
      <c r="B65" s="128">
        <f>B66+B67</f>
        <v>0</v>
      </c>
      <c r="C65" s="128">
        <f>C66+C67</f>
        <v>0</v>
      </c>
      <c r="D65" s="126"/>
    </row>
    <row r="66" spans="1:4" ht="16.350000000000001" customHeight="1">
      <c r="A66" s="129" t="s">
        <v>441</v>
      </c>
      <c r="B66" s="130"/>
      <c r="C66" s="130"/>
      <c r="D66" s="126"/>
    </row>
    <row r="67" spans="1:4" s="117" customFormat="1" ht="16.350000000000001" customHeight="1">
      <c r="A67" s="129" t="s">
        <v>442</v>
      </c>
      <c r="B67" s="130"/>
      <c r="C67" s="130"/>
      <c r="D67" s="126"/>
    </row>
    <row r="68" spans="1:4" ht="16.350000000000001" customHeight="1">
      <c r="A68" s="127" t="s">
        <v>392</v>
      </c>
      <c r="B68" s="128">
        <f>B69+B70+B71+B72</f>
        <v>0</v>
      </c>
      <c r="C68" s="128">
        <f>C69+C70+C71+C72</f>
        <v>0</v>
      </c>
      <c r="D68" s="126"/>
    </row>
    <row r="69" spans="1:4" ht="16.350000000000001" customHeight="1">
      <c r="A69" s="129" t="s">
        <v>443</v>
      </c>
      <c r="B69" s="130"/>
      <c r="C69" s="130"/>
      <c r="D69" s="126"/>
    </row>
    <row r="70" spans="1:4" ht="16.350000000000001" customHeight="1">
      <c r="A70" s="129" t="s">
        <v>444</v>
      </c>
      <c r="B70" s="130"/>
      <c r="C70" s="130"/>
      <c r="D70" s="126"/>
    </row>
    <row r="71" spans="1:4" ht="16.350000000000001" customHeight="1">
      <c r="A71" s="129" t="s">
        <v>445</v>
      </c>
      <c r="B71" s="130"/>
      <c r="C71" s="130"/>
      <c r="D71" s="126"/>
    </row>
    <row r="72" spans="1:4" s="117" customFormat="1" ht="16.350000000000001" customHeight="1">
      <c r="A72" s="129" t="s">
        <v>446</v>
      </c>
      <c r="B72" s="130"/>
      <c r="C72" s="130"/>
      <c r="D72" s="126"/>
    </row>
    <row r="73" spans="1:4" ht="16.350000000000001" customHeight="1">
      <c r="A73" s="127" t="s">
        <v>393</v>
      </c>
      <c r="B73" s="128">
        <f>B74+B75</f>
        <v>0</v>
      </c>
      <c r="C73" s="128">
        <f>C74+C75</f>
        <v>0</v>
      </c>
      <c r="D73" s="126"/>
    </row>
    <row r="74" spans="1:4" ht="16.350000000000001" customHeight="1">
      <c r="A74" s="129" t="s">
        <v>447</v>
      </c>
      <c r="B74" s="130"/>
      <c r="C74" s="130"/>
      <c r="D74" s="126"/>
    </row>
    <row r="75" spans="1:4" s="117" customFormat="1" ht="16.350000000000001" customHeight="1">
      <c r="A75" s="129" t="s">
        <v>448</v>
      </c>
      <c r="B75" s="130"/>
      <c r="C75" s="130"/>
      <c r="D75" s="126"/>
    </row>
    <row r="76" spans="1:4" ht="16.350000000000001" customHeight="1">
      <c r="A76" s="127" t="s">
        <v>394</v>
      </c>
      <c r="B76" s="128">
        <f>B77+B78+B79+B80</f>
        <v>0</v>
      </c>
      <c r="C76" s="128">
        <f>C77+C78+C79+C80</f>
        <v>0</v>
      </c>
      <c r="D76" s="126"/>
    </row>
    <row r="77" spans="1:4" ht="16.350000000000001" customHeight="1">
      <c r="A77" s="129" t="s">
        <v>449</v>
      </c>
      <c r="B77" s="130"/>
      <c r="C77" s="130"/>
      <c r="D77" s="126"/>
    </row>
    <row r="78" spans="1:4" ht="16.350000000000001" customHeight="1">
      <c r="A78" s="129" t="s">
        <v>450</v>
      </c>
      <c r="B78" s="130"/>
      <c r="C78" s="130"/>
      <c r="D78" s="126"/>
    </row>
    <row r="79" spans="1:4" ht="17.45" customHeight="1">
      <c r="A79" s="129" t="s">
        <v>451</v>
      </c>
      <c r="B79" s="130"/>
      <c r="C79" s="130"/>
      <c r="D79" s="126"/>
    </row>
    <row r="80" spans="1:4" ht="24" customHeight="1">
      <c r="A80" s="129" t="s">
        <v>452</v>
      </c>
      <c r="B80" s="130"/>
      <c r="C80" s="130"/>
      <c r="D80" s="126"/>
    </row>
  </sheetData>
  <mergeCells count="1">
    <mergeCell ref="A2:D2"/>
  </mergeCells>
  <phoneticPr fontId="68" type="noConversion"/>
  <pageMargins left="0.70866141732283505" right="0.70866141732283505" top="0.43263888888888902" bottom="0.196527777777778" header="0.31496062992126" footer="0.156944444444444"/>
  <pageSetup paperSize="9" scale="94"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B64"/>
  <sheetViews>
    <sheetView workbookViewId="0">
      <selection activeCell="A21" sqref="A21"/>
    </sheetView>
  </sheetViews>
  <sheetFormatPr defaultColWidth="9" defaultRowHeight="14.25"/>
  <cols>
    <col min="1" max="1" width="64.25" customWidth="1"/>
    <col min="2" max="2" width="22.875" customWidth="1"/>
  </cols>
  <sheetData>
    <row r="1" spans="1:2">
      <c r="A1" s="51" t="s">
        <v>453</v>
      </c>
    </row>
    <row r="2" spans="1:2" ht="29.1" customHeight="1">
      <c r="A2" s="215" t="s">
        <v>674</v>
      </c>
      <c r="B2" s="215"/>
    </row>
    <row r="3" spans="1:2" ht="21" customHeight="1">
      <c r="A3" s="111"/>
      <c r="B3" s="69" t="s">
        <v>454</v>
      </c>
    </row>
    <row r="4" spans="1:2" ht="19.7" customHeight="1">
      <c r="A4" s="112" t="s">
        <v>455</v>
      </c>
      <c r="B4" s="63" t="s">
        <v>456</v>
      </c>
    </row>
    <row r="5" spans="1:2" ht="16.7" customHeight="1">
      <c r="A5" s="113" t="s">
        <v>457</v>
      </c>
      <c r="B5" s="217" t="s">
        <v>458</v>
      </c>
    </row>
    <row r="6" spans="1:2" ht="16.7" customHeight="1">
      <c r="A6" s="114" t="s">
        <v>459</v>
      </c>
      <c r="B6" s="218"/>
    </row>
    <row r="7" spans="1:2" ht="16.7" customHeight="1">
      <c r="A7" s="114" t="s">
        <v>460</v>
      </c>
      <c r="B7" s="218"/>
    </row>
    <row r="8" spans="1:2" ht="16.7" customHeight="1">
      <c r="A8" s="114" t="s">
        <v>461</v>
      </c>
      <c r="B8" s="218"/>
    </row>
    <row r="9" spans="1:2" ht="16.7" customHeight="1">
      <c r="A9" s="113" t="s">
        <v>462</v>
      </c>
      <c r="B9" s="218"/>
    </row>
    <row r="10" spans="1:2" ht="16.7" customHeight="1">
      <c r="A10" s="114" t="s">
        <v>463</v>
      </c>
      <c r="B10" s="219"/>
    </row>
    <row r="11" spans="1:2" ht="16.7" customHeight="1">
      <c r="A11" s="114" t="s">
        <v>464</v>
      </c>
      <c r="B11" s="115"/>
    </row>
    <row r="12" spans="1:2" ht="16.7" customHeight="1">
      <c r="A12" s="114" t="s">
        <v>465</v>
      </c>
      <c r="B12" s="115"/>
    </row>
    <row r="13" spans="1:2" ht="16.7" customHeight="1">
      <c r="A13" s="114" t="s">
        <v>466</v>
      </c>
      <c r="B13" s="115"/>
    </row>
    <row r="14" spans="1:2" ht="16.7" customHeight="1">
      <c r="A14" s="114" t="s">
        <v>467</v>
      </c>
      <c r="B14" s="115"/>
    </row>
    <row r="15" spans="1:2" ht="16.7" customHeight="1">
      <c r="A15" s="114" t="s">
        <v>468</v>
      </c>
      <c r="B15" s="115"/>
    </row>
    <row r="16" spans="1:2" ht="16.7" customHeight="1">
      <c r="A16" s="114" t="s">
        <v>469</v>
      </c>
      <c r="B16" s="115"/>
    </row>
    <row r="17" spans="1:2" ht="16.7" customHeight="1">
      <c r="A17" s="114" t="s">
        <v>470</v>
      </c>
      <c r="B17" s="115"/>
    </row>
    <row r="18" spans="1:2" ht="16.7" customHeight="1">
      <c r="A18" s="114" t="s">
        <v>471</v>
      </c>
      <c r="B18" s="115"/>
    </row>
    <row r="19" spans="1:2" ht="16.7" customHeight="1">
      <c r="A19" s="116" t="s">
        <v>472</v>
      </c>
      <c r="B19" s="115"/>
    </row>
    <row r="20" spans="1:2" ht="16.7" customHeight="1">
      <c r="A20" s="114" t="s">
        <v>473</v>
      </c>
      <c r="B20" s="115"/>
    </row>
    <row r="21" spans="1:2" ht="16.7" customHeight="1">
      <c r="A21" s="114" t="s">
        <v>474</v>
      </c>
      <c r="B21" s="115"/>
    </row>
    <row r="22" spans="1:2" ht="16.7" customHeight="1">
      <c r="A22" s="114" t="s">
        <v>475</v>
      </c>
      <c r="B22" s="115"/>
    </row>
    <row r="23" spans="1:2" ht="16.7" customHeight="1">
      <c r="A23" s="114" t="s">
        <v>476</v>
      </c>
      <c r="B23" s="115"/>
    </row>
    <row r="24" spans="1:2" ht="16.7" customHeight="1">
      <c r="A24" s="114" t="s">
        <v>477</v>
      </c>
      <c r="B24" s="115"/>
    </row>
    <row r="25" spans="1:2" ht="16.7" customHeight="1">
      <c r="A25" s="113" t="s">
        <v>478</v>
      </c>
      <c r="B25" s="115"/>
    </row>
    <row r="26" spans="1:2" ht="16.7" customHeight="1">
      <c r="A26" s="114" t="s">
        <v>479</v>
      </c>
      <c r="B26" s="115"/>
    </row>
    <row r="27" spans="1:2" ht="16.7" customHeight="1">
      <c r="A27" s="114" t="s">
        <v>480</v>
      </c>
      <c r="B27" s="115"/>
    </row>
    <row r="28" spans="1:2" ht="16.7" customHeight="1">
      <c r="A28" s="114" t="s">
        <v>481</v>
      </c>
      <c r="B28" s="115"/>
    </row>
    <row r="29" spans="1:2" ht="16.7" customHeight="1">
      <c r="A29" s="114" t="s">
        <v>480</v>
      </c>
      <c r="B29" s="115"/>
    </row>
    <row r="30" spans="1:2" ht="16.7" customHeight="1">
      <c r="A30" s="114" t="s">
        <v>482</v>
      </c>
      <c r="B30" s="115"/>
    </row>
    <row r="31" spans="1:2" ht="16.7" customHeight="1">
      <c r="A31" s="114" t="s">
        <v>480</v>
      </c>
      <c r="B31" s="115"/>
    </row>
    <row r="32" spans="1:2" ht="16.7" customHeight="1">
      <c r="A32" s="114" t="s">
        <v>483</v>
      </c>
      <c r="B32" s="115"/>
    </row>
    <row r="33" spans="1:2" ht="16.7" customHeight="1">
      <c r="A33" s="114" t="s">
        <v>480</v>
      </c>
      <c r="B33" s="115"/>
    </row>
    <row r="34" spans="1:2" ht="16.7" customHeight="1">
      <c r="A34" s="114" t="s">
        <v>484</v>
      </c>
      <c r="B34" s="115"/>
    </row>
    <row r="35" spans="1:2" ht="16.7" customHeight="1">
      <c r="A35" s="114" t="s">
        <v>480</v>
      </c>
      <c r="B35" s="115"/>
    </row>
    <row r="36" spans="1:2" ht="16.7" customHeight="1">
      <c r="A36" s="114" t="s">
        <v>485</v>
      </c>
      <c r="B36" s="115"/>
    </row>
    <row r="37" spans="1:2" ht="16.7" customHeight="1">
      <c r="A37" s="114" t="s">
        <v>480</v>
      </c>
      <c r="B37" s="115"/>
    </row>
    <row r="38" spans="1:2" ht="16.7" customHeight="1">
      <c r="A38" s="114" t="s">
        <v>486</v>
      </c>
      <c r="B38" s="115"/>
    </row>
    <row r="39" spans="1:2" ht="16.7" customHeight="1">
      <c r="A39" s="114" t="s">
        <v>480</v>
      </c>
      <c r="B39" s="115"/>
    </row>
    <row r="40" spans="1:2" ht="16.7" customHeight="1">
      <c r="A40" s="114" t="s">
        <v>487</v>
      </c>
      <c r="B40" s="115"/>
    </row>
    <row r="41" spans="1:2" ht="16.7" customHeight="1">
      <c r="A41" s="114" t="s">
        <v>480</v>
      </c>
      <c r="B41" s="115"/>
    </row>
    <row r="42" spans="1:2" ht="16.7" customHeight="1">
      <c r="A42" s="114" t="s">
        <v>488</v>
      </c>
      <c r="B42" s="115"/>
    </row>
    <row r="43" spans="1:2" ht="16.7" customHeight="1">
      <c r="A43" s="114" t="s">
        <v>480</v>
      </c>
      <c r="B43" s="115"/>
    </row>
    <row r="44" spans="1:2" ht="16.7" customHeight="1">
      <c r="A44" s="114" t="s">
        <v>489</v>
      </c>
      <c r="B44" s="115"/>
    </row>
    <row r="45" spans="1:2" ht="16.7" customHeight="1">
      <c r="A45" s="114" t="s">
        <v>480</v>
      </c>
      <c r="B45" s="115"/>
    </row>
    <row r="46" spans="1:2" ht="16.7" customHeight="1">
      <c r="A46" s="114" t="s">
        <v>490</v>
      </c>
      <c r="B46" s="115"/>
    </row>
    <row r="47" spans="1:2" ht="16.7" customHeight="1">
      <c r="A47" s="114" t="s">
        <v>480</v>
      </c>
      <c r="B47" s="115"/>
    </row>
    <row r="48" spans="1:2" ht="16.7" customHeight="1">
      <c r="A48" s="114" t="s">
        <v>491</v>
      </c>
      <c r="B48" s="115"/>
    </row>
    <row r="49" spans="1:2" ht="16.7" customHeight="1">
      <c r="A49" s="114" t="s">
        <v>480</v>
      </c>
      <c r="B49" s="115"/>
    </row>
    <row r="50" spans="1:2" ht="16.7" customHeight="1">
      <c r="A50" s="114" t="s">
        <v>492</v>
      </c>
      <c r="B50" s="115"/>
    </row>
    <row r="51" spans="1:2" ht="16.7" customHeight="1">
      <c r="A51" s="114" t="s">
        <v>480</v>
      </c>
      <c r="B51" s="115"/>
    </row>
    <row r="52" spans="1:2" ht="16.7" customHeight="1">
      <c r="A52" s="114" t="s">
        <v>493</v>
      </c>
      <c r="B52" s="115"/>
    </row>
    <row r="53" spans="1:2" ht="16.7" customHeight="1">
      <c r="A53" s="114" t="s">
        <v>480</v>
      </c>
      <c r="B53" s="115"/>
    </row>
    <row r="54" spans="1:2" ht="16.7" customHeight="1">
      <c r="A54" s="114" t="s">
        <v>494</v>
      </c>
      <c r="B54" s="115"/>
    </row>
    <row r="55" spans="1:2" ht="16.7" customHeight="1">
      <c r="A55" s="114" t="s">
        <v>480</v>
      </c>
      <c r="B55" s="115"/>
    </row>
    <row r="56" spans="1:2" ht="16.7" customHeight="1">
      <c r="A56" s="114" t="s">
        <v>495</v>
      </c>
      <c r="B56" s="115"/>
    </row>
    <row r="57" spans="1:2" ht="16.7" customHeight="1">
      <c r="A57" s="114" t="s">
        <v>480</v>
      </c>
      <c r="B57" s="115"/>
    </row>
    <row r="58" spans="1:2" ht="16.7" customHeight="1">
      <c r="A58" s="114" t="s">
        <v>496</v>
      </c>
      <c r="B58" s="115"/>
    </row>
    <row r="59" spans="1:2" ht="16.7" customHeight="1">
      <c r="A59" s="114" t="s">
        <v>480</v>
      </c>
      <c r="B59" s="115"/>
    </row>
    <row r="60" spans="1:2" ht="16.7" customHeight="1">
      <c r="A60" s="114" t="s">
        <v>497</v>
      </c>
      <c r="B60" s="115"/>
    </row>
    <row r="61" spans="1:2" ht="16.7" customHeight="1">
      <c r="A61" s="114" t="s">
        <v>480</v>
      </c>
      <c r="B61" s="115"/>
    </row>
    <row r="62" spans="1:2" ht="16.7" customHeight="1">
      <c r="A62" s="114" t="s">
        <v>498</v>
      </c>
      <c r="B62" s="115"/>
    </row>
    <row r="63" spans="1:2" ht="18.75" customHeight="1">
      <c r="A63" s="10" t="s">
        <v>499</v>
      </c>
      <c r="B63" s="10"/>
    </row>
    <row r="64" spans="1:2" ht="53.45" customHeight="1">
      <c r="A64" s="216" t="s">
        <v>500</v>
      </c>
      <c r="B64" s="216"/>
    </row>
  </sheetData>
  <mergeCells count="3">
    <mergeCell ref="A2:B2"/>
    <mergeCell ref="A64:B64"/>
    <mergeCell ref="B5:B10"/>
  </mergeCells>
  <phoneticPr fontId="68" type="noConversion"/>
  <pageMargins left="0.82638888888888895" right="0.33" top="0.55118110236220497" bottom="0.511811023622047" header="0.31496062992126" footer="0.31496062992126"/>
  <pageSetup paperSize="9" scale="9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XFD17"/>
  <sheetViews>
    <sheetView workbookViewId="0">
      <selection activeCell="A3" sqref="A3"/>
    </sheetView>
  </sheetViews>
  <sheetFormatPr defaultColWidth="9" defaultRowHeight="14.25"/>
  <cols>
    <col min="1" max="1" width="19.875" style="103" customWidth="1"/>
    <col min="2" max="2" width="17.25" style="103" customWidth="1"/>
    <col min="3" max="3" width="14.125" style="103" customWidth="1"/>
    <col min="4" max="4" width="17.375" style="103" customWidth="1"/>
    <col min="5" max="5" width="15" style="103" customWidth="1"/>
    <col min="6" max="16384" width="9" style="103"/>
  </cols>
  <sheetData>
    <row r="1" spans="1:16384">
      <c r="A1" s="51" t="s">
        <v>501</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c r="DD1" s="51"/>
      <c r="DE1" s="51"/>
      <c r="DF1" s="51"/>
      <c r="DG1" s="51"/>
      <c r="DH1" s="51"/>
      <c r="DI1" s="51"/>
      <c r="DJ1" s="51"/>
      <c r="DK1" s="51"/>
      <c r="DL1" s="51"/>
      <c r="DM1" s="51"/>
      <c r="DN1" s="51"/>
      <c r="DO1" s="51"/>
      <c r="DP1" s="51"/>
      <c r="DQ1" s="51"/>
      <c r="DR1" s="51"/>
      <c r="DS1" s="51"/>
      <c r="DT1" s="51"/>
      <c r="DU1" s="51"/>
      <c r="DV1" s="51"/>
      <c r="DW1" s="51"/>
      <c r="DX1" s="51"/>
      <c r="DY1" s="51"/>
      <c r="DZ1" s="51"/>
      <c r="EA1" s="51"/>
      <c r="EB1" s="51"/>
      <c r="EC1" s="51"/>
      <c r="ED1" s="51"/>
      <c r="EE1" s="51"/>
      <c r="EF1" s="51"/>
      <c r="EG1" s="51"/>
      <c r="EH1" s="51"/>
      <c r="EI1" s="51"/>
      <c r="EJ1" s="51"/>
      <c r="EK1" s="51"/>
      <c r="EL1" s="51"/>
      <c r="EM1" s="51"/>
      <c r="EN1" s="51"/>
      <c r="EO1" s="51"/>
      <c r="EP1" s="51"/>
      <c r="EQ1" s="51"/>
      <c r="ER1" s="51"/>
      <c r="ES1" s="51"/>
      <c r="ET1" s="51"/>
      <c r="EU1" s="51"/>
      <c r="EV1" s="51"/>
      <c r="EW1" s="51"/>
      <c r="EX1" s="51"/>
      <c r="EY1" s="51"/>
      <c r="EZ1" s="51"/>
      <c r="FA1" s="51"/>
      <c r="FB1" s="51"/>
      <c r="FC1" s="51"/>
      <c r="FD1" s="51"/>
      <c r="FE1" s="51"/>
      <c r="FF1" s="51"/>
      <c r="FG1" s="51"/>
      <c r="FH1" s="51"/>
      <c r="FI1" s="51"/>
      <c r="FJ1" s="51"/>
      <c r="FK1" s="51"/>
      <c r="FL1" s="51"/>
      <c r="FM1" s="51"/>
      <c r="FN1" s="51"/>
      <c r="FO1" s="51"/>
      <c r="FP1" s="51"/>
      <c r="FQ1" s="51"/>
      <c r="FR1" s="51"/>
      <c r="FS1" s="51"/>
      <c r="FT1" s="51"/>
      <c r="FU1" s="51"/>
      <c r="FV1" s="51"/>
      <c r="FW1" s="51"/>
      <c r="FX1" s="51"/>
      <c r="FY1" s="51"/>
      <c r="FZ1" s="51"/>
      <c r="GA1" s="51"/>
      <c r="GB1" s="51"/>
      <c r="GC1" s="51"/>
      <c r="GD1" s="51"/>
      <c r="GE1" s="51"/>
      <c r="GF1" s="51"/>
      <c r="GG1" s="51"/>
      <c r="GH1" s="51"/>
      <c r="GI1" s="51"/>
      <c r="GJ1" s="51"/>
      <c r="GK1" s="51"/>
      <c r="GL1" s="51"/>
      <c r="GM1" s="51"/>
      <c r="GN1" s="51"/>
      <c r="GO1" s="51"/>
      <c r="GP1" s="51"/>
      <c r="GQ1" s="51"/>
      <c r="GR1" s="51"/>
      <c r="GS1" s="51"/>
      <c r="GT1" s="51"/>
      <c r="GU1" s="51"/>
      <c r="GV1" s="51"/>
      <c r="GW1" s="51"/>
      <c r="GX1" s="51"/>
      <c r="GY1" s="51"/>
      <c r="GZ1" s="51"/>
      <c r="HA1" s="51"/>
      <c r="HB1" s="51"/>
      <c r="HC1" s="51"/>
      <c r="HD1" s="51"/>
      <c r="HE1" s="51"/>
      <c r="HF1" s="51"/>
      <c r="HG1" s="51"/>
      <c r="HH1" s="51"/>
      <c r="HI1" s="51"/>
      <c r="HJ1" s="51"/>
      <c r="HK1" s="51"/>
      <c r="HL1" s="51"/>
      <c r="HM1" s="51"/>
      <c r="HN1" s="51"/>
      <c r="HO1" s="51"/>
      <c r="HP1" s="51"/>
      <c r="HQ1" s="51"/>
      <c r="HR1" s="51"/>
      <c r="HS1" s="51"/>
      <c r="HT1" s="51"/>
      <c r="HU1" s="51"/>
      <c r="HV1" s="51"/>
      <c r="HW1" s="51"/>
      <c r="HX1" s="51"/>
      <c r="HY1" s="51"/>
      <c r="HZ1" s="51"/>
      <c r="IA1" s="51"/>
      <c r="IB1" s="51"/>
      <c r="IC1" s="51"/>
      <c r="ID1" s="51"/>
      <c r="IE1" s="51"/>
      <c r="IF1" s="51"/>
      <c r="IG1" s="51"/>
      <c r="IH1" s="51"/>
      <c r="II1" s="51"/>
      <c r="IJ1" s="51"/>
      <c r="IK1" s="51"/>
      <c r="IL1" s="51"/>
      <c r="IM1" s="51"/>
      <c r="IN1" s="51"/>
      <c r="IO1" s="51"/>
      <c r="IP1" s="51"/>
      <c r="IQ1" s="51"/>
      <c r="IR1" s="51"/>
      <c r="IS1" s="51"/>
      <c r="IT1" s="51"/>
      <c r="IU1" s="51"/>
      <c r="IV1" s="51"/>
      <c r="IW1" s="51"/>
      <c r="IX1" s="51"/>
      <c r="IY1" s="51"/>
      <c r="IZ1" s="51"/>
      <c r="JA1" s="51"/>
      <c r="JB1" s="51"/>
      <c r="JC1" s="51"/>
      <c r="JD1" s="51"/>
      <c r="JE1" s="51"/>
      <c r="JF1" s="51"/>
      <c r="JG1" s="51"/>
      <c r="JH1" s="51"/>
      <c r="JI1" s="51"/>
      <c r="JJ1" s="51"/>
      <c r="JK1" s="51"/>
      <c r="JL1" s="51"/>
      <c r="JM1" s="51"/>
      <c r="JN1" s="51"/>
      <c r="JO1" s="51"/>
      <c r="JP1" s="51"/>
      <c r="JQ1" s="51"/>
      <c r="JR1" s="51"/>
      <c r="JS1" s="51"/>
      <c r="JT1" s="51"/>
      <c r="JU1" s="51"/>
      <c r="JV1" s="51"/>
      <c r="JW1" s="51"/>
      <c r="JX1" s="51"/>
      <c r="JY1" s="51"/>
      <c r="JZ1" s="51"/>
      <c r="KA1" s="51"/>
      <c r="KB1" s="51"/>
      <c r="KC1" s="51"/>
      <c r="KD1" s="51"/>
      <c r="KE1" s="51"/>
      <c r="KF1" s="51"/>
      <c r="KG1" s="51"/>
      <c r="KH1" s="51"/>
      <c r="KI1" s="51"/>
      <c r="KJ1" s="51"/>
      <c r="KK1" s="51"/>
      <c r="KL1" s="51"/>
      <c r="KM1" s="51"/>
      <c r="KN1" s="51"/>
      <c r="KO1" s="51"/>
      <c r="KP1" s="51"/>
      <c r="KQ1" s="51"/>
      <c r="KR1" s="51"/>
      <c r="KS1" s="51"/>
      <c r="KT1" s="51"/>
      <c r="KU1" s="51"/>
      <c r="KV1" s="51"/>
      <c r="KW1" s="51"/>
      <c r="KX1" s="51"/>
      <c r="KY1" s="51"/>
      <c r="KZ1" s="51"/>
      <c r="LA1" s="51"/>
      <c r="LB1" s="51"/>
      <c r="LC1" s="51"/>
      <c r="LD1" s="51"/>
      <c r="LE1" s="51"/>
      <c r="LF1" s="51"/>
      <c r="LG1" s="51"/>
      <c r="LH1" s="51"/>
      <c r="LI1" s="51"/>
      <c r="LJ1" s="51"/>
      <c r="LK1" s="51"/>
      <c r="LL1" s="51"/>
      <c r="LM1" s="51"/>
      <c r="LN1" s="51"/>
      <c r="LO1" s="51"/>
      <c r="LP1" s="51"/>
      <c r="LQ1" s="51"/>
      <c r="LR1" s="51"/>
      <c r="LS1" s="51"/>
      <c r="LT1" s="51"/>
      <c r="LU1" s="51"/>
      <c r="LV1" s="51"/>
      <c r="LW1" s="51"/>
      <c r="LX1" s="51"/>
      <c r="LY1" s="51"/>
      <c r="LZ1" s="51"/>
      <c r="MA1" s="51"/>
      <c r="MB1" s="51"/>
      <c r="MC1" s="51"/>
      <c r="MD1" s="51"/>
      <c r="ME1" s="51"/>
      <c r="MF1" s="51"/>
      <c r="MG1" s="51"/>
      <c r="MH1" s="51"/>
      <c r="MI1" s="51"/>
      <c r="MJ1" s="51"/>
      <c r="MK1" s="51"/>
      <c r="ML1" s="51"/>
      <c r="MM1" s="51"/>
      <c r="MN1" s="51"/>
      <c r="MO1" s="51"/>
      <c r="MP1" s="51"/>
      <c r="MQ1" s="51"/>
      <c r="MR1" s="51"/>
      <c r="MS1" s="51"/>
      <c r="MT1" s="51"/>
      <c r="MU1" s="51"/>
      <c r="MV1" s="51"/>
      <c r="MW1" s="51"/>
      <c r="MX1" s="51"/>
      <c r="MY1" s="51"/>
      <c r="MZ1" s="51"/>
      <c r="NA1" s="51"/>
      <c r="NB1" s="51"/>
      <c r="NC1" s="51"/>
      <c r="ND1" s="51"/>
      <c r="NE1" s="51"/>
      <c r="NF1" s="51"/>
      <c r="NG1" s="51"/>
      <c r="NH1" s="51"/>
      <c r="NI1" s="51"/>
      <c r="NJ1" s="51"/>
      <c r="NK1" s="51"/>
      <c r="NL1" s="51"/>
      <c r="NM1" s="51"/>
      <c r="NN1" s="51"/>
      <c r="NO1" s="51"/>
      <c r="NP1" s="51"/>
      <c r="NQ1" s="51"/>
      <c r="NR1" s="51"/>
      <c r="NS1" s="51"/>
      <c r="NT1" s="51"/>
      <c r="NU1" s="51"/>
      <c r="NV1" s="51"/>
      <c r="NW1" s="51"/>
      <c r="NX1" s="51"/>
      <c r="NY1" s="51"/>
      <c r="NZ1" s="51"/>
      <c r="OA1" s="51"/>
      <c r="OB1" s="51"/>
      <c r="OC1" s="51"/>
      <c r="OD1" s="51"/>
      <c r="OE1" s="51"/>
      <c r="OF1" s="51"/>
      <c r="OG1" s="51"/>
      <c r="OH1" s="51"/>
      <c r="OI1" s="51"/>
      <c r="OJ1" s="51"/>
      <c r="OK1" s="51"/>
      <c r="OL1" s="51"/>
      <c r="OM1" s="51"/>
      <c r="ON1" s="51"/>
      <c r="OO1" s="51"/>
      <c r="OP1" s="51"/>
      <c r="OQ1" s="51"/>
      <c r="OR1" s="51"/>
      <c r="OS1" s="51"/>
      <c r="OT1" s="51"/>
      <c r="OU1" s="51"/>
      <c r="OV1" s="51"/>
      <c r="OW1" s="51"/>
      <c r="OX1" s="51"/>
      <c r="OY1" s="51"/>
      <c r="OZ1" s="51"/>
      <c r="PA1" s="51"/>
      <c r="PB1" s="51"/>
      <c r="PC1" s="51"/>
      <c r="PD1" s="51"/>
      <c r="PE1" s="51"/>
      <c r="PF1" s="51"/>
      <c r="PG1" s="51"/>
      <c r="PH1" s="51"/>
      <c r="PI1" s="51"/>
      <c r="PJ1" s="51"/>
      <c r="PK1" s="51"/>
      <c r="PL1" s="51"/>
      <c r="PM1" s="51"/>
      <c r="PN1" s="51"/>
      <c r="PO1" s="51"/>
      <c r="PP1" s="51"/>
      <c r="PQ1" s="51"/>
      <c r="PR1" s="51"/>
      <c r="PS1" s="51"/>
      <c r="PT1" s="51"/>
      <c r="PU1" s="51"/>
      <c r="PV1" s="51"/>
      <c r="PW1" s="51"/>
      <c r="PX1" s="51"/>
      <c r="PY1" s="51"/>
      <c r="PZ1" s="51"/>
      <c r="QA1" s="51"/>
      <c r="QB1" s="51"/>
      <c r="QC1" s="51"/>
      <c r="QD1" s="51"/>
      <c r="QE1" s="51"/>
      <c r="QF1" s="51"/>
      <c r="QG1" s="51"/>
      <c r="QH1" s="51"/>
      <c r="QI1" s="51"/>
      <c r="QJ1" s="51"/>
      <c r="QK1" s="51"/>
      <c r="QL1" s="51"/>
      <c r="QM1" s="51"/>
      <c r="QN1" s="51"/>
      <c r="QO1" s="51"/>
      <c r="QP1" s="51"/>
      <c r="QQ1" s="51"/>
      <c r="QR1" s="51"/>
      <c r="QS1" s="51"/>
      <c r="QT1" s="51"/>
      <c r="QU1" s="51"/>
      <c r="QV1" s="51"/>
      <c r="QW1" s="51"/>
      <c r="QX1" s="51"/>
      <c r="QY1" s="51"/>
      <c r="QZ1" s="51"/>
      <c r="RA1" s="51"/>
      <c r="RB1" s="51"/>
      <c r="RC1" s="51"/>
      <c r="RD1" s="51"/>
      <c r="RE1" s="51"/>
      <c r="RF1" s="51"/>
      <c r="RG1" s="51"/>
      <c r="RH1" s="51"/>
      <c r="RI1" s="51"/>
      <c r="RJ1" s="51"/>
      <c r="RK1" s="51"/>
      <c r="RL1" s="51"/>
      <c r="RM1" s="51"/>
      <c r="RN1" s="51"/>
      <c r="RO1" s="51"/>
      <c r="RP1" s="51"/>
      <c r="RQ1" s="51"/>
      <c r="RR1" s="51"/>
      <c r="RS1" s="51"/>
      <c r="RT1" s="51"/>
      <c r="RU1" s="51"/>
      <c r="RV1" s="51"/>
      <c r="RW1" s="51"/>
      <c r="RX1" s="51"/>
      <c r="RY1" s="51"/>
      <c r="RZ1" s="51"/>
      <c r="SA1" s="51"/>
      <c r="SB1" s="51"/>
      <c r="SC1" s="51"/>
      <c r="SD1" s="51"/>
      <c r="SE1" s="51"/>
      <c r="SF1" s="51"/>
      <c r="SG1" s="51"/>
      <c r="SH1" s="51"/>
      <c r="SI1" s="51"/>
      <c r="SJ1" s="51"/>
      <c r="SK1" s="51"/>
      <c r="SL1" s="51"/>
      <c r="SM1" s="51"/>
      <c r="SN1" s="51"/>
      <c r="SO1" s="51"/>
      <c r="SP1" s="51"/>
      <c r="SQ1" s="51"/>
      <c r="SR1" s="51"/>
      <c r="SS1" s="51"/>
      <c r="ST1" s="51"/>
      <c r="SU1" s="51"/>
      <c r="SV1" s="51"/>
      <c r="SW1" s="51"/>
      <c r="SX1" s="51"/>
      <c r="SY1" s="51"/>
      <c r="SZ1" s="51"/>
      <c r="TA1" s="51"/>
      <c r="TB1" s="51"/>
      <c r="TC1" s="51"/>
      <c r="TD1" s="51"/>
      <c r="TE1" s="51"/>
      <c r="TF1" s="51"/>
      <c r="TG1" s="51"/>
      <c r="TH1" s="51"/>
      <c r="TI1" s="51"/>
      <c r="TJ1" s="51"/>
      <c r="TK1" s="51"/>
      <c r="TL1" s="51"/>
      <c r="TM1" s="51"/>
      <c r="TN1" s="51"/>
      <c r="TO1" s="51"/>
      <c r="TP1" s="51"/>
      <c r="TQ1" s="51"/>
      <c r="TR1" s="51"/>
      <c r="TS1" s="51"/>
      <c r="TT1" s="51"/>
      <c r="TU1" s="51"/>
      <c r="TV1" s="51"/>
      <c r="TW1" s="51"/>
      <c r="TX1" s="51"/>
      <c r="TY1" s="51"/>
      <c r="TZ1" s="51"/>
      <c r="UA1" s="51"/>
      <c r="UB1" s="51"/>
      <c r="UC1" s="51"/>
      <c r="UD1" s="51"/>
      <c r="UE1" s="51"/>
      <c r="UF1" s="51"/>
      <c r="UG1" s="51"/>
      <c r="UH1" s="51"/>
      <c r="UI1" s="51"/>
      <c r="UJ1" s="51"/>
      <c r="UK1" s="51"/>
      <c r="UL1" s="51"/>
      <c r="UM1" s="51"/>
      <c r="UN1" s="51"/>
      <c r="UO1" s="51"/>
      <c r="UP1" s="51"/>
      <c r="UQ1" s="51"/>
      <c r="UR1" s="51"/>
      <c r="US1" s="51"/>
      <c r="UT1" s="51"/>
      <c r="UU1" s="51"/>
      <c r="UV1" s="51"/>
      <c r="UW1" s="51"/>
      <c r="UX1" s="51"/>
      <c r="UY1" s="51"/>
      <c r="UZ1" s="51"/>
      <c r="VA1" s="51"/>
      <c r="VB1" s="51"/>
      <c r="VC1" s="51"/>
      <c r="VD1" s="51"/>
      <c r="VE1" s="51"/>
      <c r="VF1" s="51"/>
      <c r="VG1" s="51"/>
      <c r="VH1" s="51"/>
      <c r="VI1" s="51"/>
      <c r="VJ1" s="51"/>
      <c r="VK1" s="51"/>
      <c r="VL1" s="51"/>
      <c r="VM1" s="51"/>
      <c r="VN1" s="51"/>
      <c r="VO1" s="51"/>
      <c r="VP1" s="51"/>
      <c r="VQ1" s="51"/>
      <c r="VR1" s="51"/>
      <c r="VS1" s="51"/>
      <c r="VT1" s="51"/>
      <c r="VU1" s="51"/>
      <c r="VV1" s="51"/>
      <c r="VW1" s="51"/>
      <c r="VX1" s="51"/>
      <c r="VY1" s="51"/>
      <c r="VZ1" s="51"/>
      <c r="WA1" s="51"/>
      <c r="WB1" s="51"/>
      <c r="WC1" s="51"/>
      <c r="WD1" s="51"/>
      <c r="WE1" s="51"/>
      <c r="WF1" s="51"/>
      <c r="WG1" s="51"/>
      <c r="WH1" s="51"/>
      <c r="WI1" s="51"/>
      <c r="WJ1" s="51"/>
      <c r="WK1" s="51"/>
      <c r="WL1" s="51"/>
      <c r="WM1" s="51"/>
      <c r="WN1" s="51"/>
      <c r="WO1" s="51"/>
      <c r="WP1" s="51"/>
      <c r="WQ1" s="51"/>
      <c r="WR1" s="51"/>
      <c r="WS1" s="51"/>
      <c r="WT1" s="51"/>
      <c r="WU1" s="51"/>
      <c r="WV1" s="51"/>
      <c r="WW1" s="51"/>
      <c r="WX1" s="51"/>
      <c r="WY1" s="51"/>
      <c r="WZ1" s="51"/>
      <c r="XA1" s="51"/>
      <c r="XB1" s="51"/>
      <c r="XC1" s="51"/>
      <c r="XD1" s="51"/>
      <c r="XE1" s="51"/>
      <c r="XF1" s="51"/>
      <c r="XG1" s="51"/>
      <c r="XH1" s="51"/>
      <c r="XI1" s="51"/>
      <c r="XJ1" s="51"/>
      <c r="XK1" s="51"/>
      <c r="XL1" s="51"/>
      <c r="XM1" s="51"/>
      <c r="XN1" s="51"/>
      <c r="XO1" s="51"/>
      <c r="XP1" s="51"/>
      <c r="XQ1" s="51"/>
      <c r="XR1" s="51"/>
      <c r="XS1" s="51"/>
      <c r="XT1" s="51"/>
      <c r="XU1" s="51"/>
      <c r="XV1" s="51"/>
      <c r="XW1" s="51"/>
      <c r="XX1" s="51"/>
      <c r="XY1" s="51"/>
      <c r="XZ1" s="51"/>
      <c r="YA1" s="51"/>
      <c r="YB1" s="51"/>
      <c r="YC1" s="51"/>
      <c r="YD1" s="51"/>
      <c r="YE1" s="51"/>
      <c r="YF1" s="51"/>
      <c r="YG1" s="51"/>
      <c r="YH1" s="51"/>
      <c r="YI1" s="51"/>
      <c r="YJ1" s="51"/>
      <c r="YK1" s="51"/>
      <c r="YL1" s="51"/>
      <c r="YM1" s="51"/>
      <c r="YN1" s="51"/>
      <c r="YO1" s="51"/>
      <c r="YP1" s="51"/>
      <c r="YQ1" s="51"/>
      <c r="YR1" s="51"/>
      <c r="YS1" s="51"/>
      <c r="YT1" s="51"/>
      <c r="YU1" s="51"/>
      <c r="YV1" s="51"/>
      <c r="YW1" s="51"/>
      <c r="YX1" s="51"/>
      <c r="YY1" s="51"/>
      <c r="YZ1" s="51"/>
      <c r="ZA1" s="51"/>
      <c r="ZB1" s="51"/>
      <c r="ZC1" s="51"/>
      <c r="ZD1" s="51"/>
      <c r="ZE1" s="51"/>
      <c r="ZF1" s="51"/>
      <c r="ZG1" s="51"/>
      <c r="ZH1" s="51"/>
      <c r="ZI1" s="51"/>
      <c r="ZJ1" s="51"/>
      <c r="ZK1" s="51"/>
      <c r="ZL1" s="51"/>
      <c r="ZM1" s="51"/>
      <c r="ZN1" s="51"/>
      <c r="ZO1" s="51"/>
      <c r="ZP1" s="51"/>
      <c r="ZQ1" s="51"/>
      <c r="ZR1" s="51"/>
      <c r="ZS1" s="51"/>
      <c r="ZT1" s="51"/>
      <c r="ZU1" s="51"/>
      <c r="ZV1" s="51"/>
      <c r="ZW1" s="51"/>
      <c r="ZX1" s="51"/>
      <c r="ZY1" s="51"/>
      <c r="ZZ1" s="51"/>
      <c r="AAA1" s="51"/>
      <c r="AAB1" s="51"/>
      <c r="AAC1" s="51"/>
      <c r="AAD1" s="51"/>
      <c r="AAE1" s="51"/>
      <c r="AAF1" s="51"/>
      <c r="AAG1" s="51"/>
      <c r="AAH1" s="51"/>
      <c r="AAI1" s="51"/>
      <c r="AAJ1" s="51"/>
      <c r="AAK1" s="51"/>
      <c r="AAL1" s="51"/>
      <c r="AAM1" s="51"/>
      <c r="AAN1" s="51"/>
      <c r="AAO1" s="51"/>
      <c r="AAP1" s="51"/>
      <c r="AAQ1" s="51"/>
      <c r="AAR1" s="51"/>
      <c r="AAS1" s="51"/>
      <c r="AAT1" s="51"/>
      <c r="AAU1" s="51"/>
      <c r="AAV1" s="51"/>
      <c r="AAW1" s="51"/>
      <c r="AAX1" s="51"/>
      <c r="AAY1" s="51"/>
      <c r="AAZ1" s="51"/>
      <c r="ABA1" s="51"/>
      <c r="ABB1" s="51"/>
      <c r="ABC1" s="51"/>
      <c r="ABD1" s="51"/>
      <c r="ABE1" s="51"/>
      <c r="ABF1" s="51"/>
      <c r="ABG1" s="51"/>
      <c r="ABH1" s="51"/>
      <c r="ABI1" s="51"/>
      <c r="ABJ1" s="51"/>
      <c r="ABK1" s="51"/>
      <c r="ABL1" s="51"/>
      <c r="ABM1" s="51"/>
      <c r="ABN1" s="51"/>
      <c r="ABO1" s="51"/>
      <c r="ABP1" s="51"/>
      <c r="ABQ1" s="51"/>
      <c r="ABR1" s="51"/>
      <c r="ABS1" s="51"/>
      <c r="ABT1" s="51"/>
      <c r="ABU1" s="51"/>
      <c r="ABV1" s="51"/>
      <c r="ABW1" s="51"/>
      <c r="ABX1" s="51"/>
      <c r="ABY1" s="51"/>
      <c r="ABZ1" s="51"/>
      <c r="ACA1" s="51"/>
      <c r="ACB1" s="51"/>
      <c r="ACC1" s="51"/>
      <c r="ACD1" s="51"/>
      <c r="ACE1" s="51"/>
      <c r="ACF1" s="51"/>
      <c r="ACG1" s="51"/>
      <c r="ACH1" s="51"/>
      <c r="ACI1" s="51"/>
      <c r="ACJ1" s="51"/>
      <c r="ACK1" s="51"/>
      <c r="ACL1" s="51"/>
      <c r="ACM1" s="51"/>
      <c r="ACN1" s="51"/>
      <c r="ACO1" s="51"/>
      <c r="ACP1" s="51"/>
      <c r="ACQ1" s="51"/>
      <c r="ACR1" s="51"/>
      <c r="ACS1" s="51"/>
      <c r="ACT1" s="51"/>
      <c r="ACU1" s="51"/>
      <c r="ACV1" s="51"/>
      <c r="ACW1" s="51"/>
      <c r="ACX1" s="51"/>
      <c r="ACY1" s="51"/>
      <c r="ACZ1" s="51"/>
      <c r="ADA1" s="51"/>
      <c r="ADB1" s="51"/>
      <c r="ADC1" s="51"/>
      <c r="ADD1" s="51"/>
      <c r="ADE1" s="51"/>
      <c r="ADF1" s="51"/>
      <c r="ADG1" s="51"/>
      <c r="ADH1" s="51"/>
      <c r="ADI1" s="51"/>
      <c r="ADJ1" s="51"/>
      <c r="ADK1" s="51"/>
      <c r="ADL1" s="51"/>
      <c r="ADM1" s="51"/>
      <c r="ADN1" s="51"/>
      <c r="ADO1" s="51"/>
      <c r="ADP1" s="51"/>
      <c r="ADQ1" s="51"/>
      <c r="ADR1" s="51"/>
      <c r="ADS1" s="51"/>
      <c r="ADT1" s="51"/>
      <c r="ADU1" s="51"/>
      <c r="ADV1" s="51"/>
      <c r="ADW1" s="51"/>
      <c r="ADX1" s="51"/>
      <c r="ADY1" s="51"/>
      <c r="ADZ1" s="51"/>
      <c r="AEA1" s="51"/>
      <c r="AEB1" s="51"/>
      <c r="AEC1" s="51"/>
      <c r="AED1" s="51"/>
      <c r="AEE1" s="51"/>
      <c r="AEF1" s="51"/>
      <c r="AEG1" s="51"/>
      <c r="AEH1" s="51"/>
      <c r="AEI1" s="51"/>
      <c r="AEJ1" s="51"/>
      <c r="AEK1" s="51"/>
      <c r="AEL1" s="51"/>
      <c r="AEM1" s="51"/>
      <c r="AEN1" s="51"/>
      <c r="AEO1" s="51"/>
      <c r="AEP1" s="51"/>
      <c r="AEQ1" s="51"/>
      <c r="AER1" s="51"/>
      <c r="AES1" s="51"/>
      <c r="AET1" s="51"/>
      <c r="AEU1" s="51"/>
      <c r="AEV1" s="51"/>
      <c r="AEW1" s="51"/>
      <c r="AEX1" s="51"/>
      <c r="AEY1" s="51"/>
      <c r="AEZ1" s="51"/>
      <c r="AFA1" s="51"/>
      <c r="AFB1" s="51"/>
      <c r="AFC1" s="51"/>
      <c r="AFD1" s="51"/>
      <c r="AFE1" s="51"/>
      <c r="AFF1" s="51"/>
      <c r="AFG1" s="51"/>
      <c r="AFH1" s="51"/>
      <c r="AFI1" s="51"/>
      <c r="AFJ1" s="51"/>
      <c r="AFK1" s="51"/>
      <c r="AFL1" s="51"/>
      <c r="AFM1" s="51"/>
      <c r="AFN1" s="51"/>
      <c r="AFO1" s="51"/>
      <c r="AFP1" s="51"/>
      <c r="AFQ1" s="51"/>
      <c r="AFR1" s="51"/>
      <c r="AFS1" s="51"/>
      <c r="AFT1" s="51"/>
      <c r="AFU1" s="51"/>
      <c r="AFV1" s="51"/>
      <c r="AFW1" s="51"/>
      <c r="AFX1" s="51"/>
      <c r="AFY1" s="51"/>
      <c r="AFZ1" s="51"/>
      <c r="AGA1" s="51"/>
      <c r="AGB1" s="51"/>
      <c r="AGC1" s="51"/>
      <c r="AGD1" s="51"/>
      <c r="AGE1" s="51"/>
      <c r="AGF1" s="51"/>
      <c r="AGG1" s="51"/>
      <c r="AGH1" s="51"/>
      <c r="AGI1" s="51"/>
      <c r="AGJ1" s="51"/>
      <c r="AGK1" s="51"/>
      <c r="AGL1" s="51"/>
      <c r="AGM1" s="51"/>
      <c r="AGN1" s="51"/>
      <c r="AGO1" s="51"/>
      <c r="AGP1" s="51"/>
      <c r="AGQ1" s="51"/>
      <c r="AGR1" s="51"/>
      <c r="AGS1" s="51"/>
      <c r="AGT1" s="51"/>
      <c r="AGU1" s="51"/>
      <c r="AGV1" s="51"/>
      <c r="AGW1" s="51"/>
      <c r="AGX1" s="51"/>
      <c r="AGY1" s="51"/>
      <c r="AGZ1" s="51"/>
      <c r="AHA1" s="51"/>
      <c r="AHB1" s="51"/>
      <c r="AHC1" s="51"/>
      <c r="AHD1" s="51"/>
      <c r="AHE1" s="51"/>
      <c r="AHF1" s="51"/>
      <c r="AHG1" s="51"/>
      <c r="AHH1" s="51"/>
      <c r="AHI1" s="51"/>
      <c r="AHJ1" s="51"/>
      <c r="AHK1" s="51"/>
      <c r="AHL1" s="51"/>
      <c r="AHM1" s="51"/>
      <c r="AHN1" s="51"/>
      <c r="AHO1" s="51"/>
      <c r="AHP1" s="51"/>
      <c r="AHQ1" s="51"/>
      <c r="AHR1" s="51"/>
      <c r="AHS1" s="51"/>
      <c r="AHT1" s="51"/>
      <c r="AHU1" s="51"/>
      <c r="AHV1" s="51"/>
      <c r="AHW1" s="51"/>
      <c r="AHX1" s="51"/>
      <c r="AHY1" s="51"/>
      <c r="AHZ1" s="51"/>
      <c r="AIA1" s="51"/>
      <c r="AIB1" s="51"/>
      <c r="AIC1" s="51"/>
      <c r="AID1" s="51"/>
      <c r="AIE1" s="51"/>
      <c r="AIF1" s="51"/>
      <c r="AIG1" s="51"/>
      <c r="AIH1" s="51"/>
      <c r="AII1" s="51"/>
      <c r="AIJ1" s="51"/>
      <c r="AIK1" s="51"/>
      <c r="AIL1" s="51"/>
      <c r="AIM1" s="51"/>
      <c r="AIN1" s="51"/>
      <c r="AIO1" s="51"/>
      <c r="AIP1" s="51"/>
      <c r="AIQ1" s="51"/>
      <c r="AIR1" s="51"/>
      <c r="AIS1" s="51"/>
      <c r="AIT1" s="51"/>
      <c r="AIU1" s="51"/>
      <c r="AIV1" s="51"/>
      <c r="AIW1" s="51"/>
      <c r="AIX1" s="51"/>
      <c r="AIY1" s="51"/>
      <c r="AIZ1" s="51"/>
      <c r="AJA1" s="51"/>
      <c r="AJB1" s="51"/>
      <c r="AJC1" s="51"/>
      <c r="AJD1" s="51"/>
      <c r="AJE1" s="51"/>
      <c r="AJF1" s="51"/>
      <c r="AJG1" s="51"/>
      <c r="AJH1" s="51"/>
      <c r="AJI1" s="51"/>
      <c r="AJJ1" s="51"/>
      <c r="AJK1" s="51"/>
      <c r="AJL1" s="51"/>
      <c r="AJM1" s="51"/>
      <c r="AJN1" s="51"/>
      <c r="AJO1" s="51"/>
      <c r="AJP1" s="51"/>
      <c r="AJQ1" s="51"/>
      <c r="AJR1" s="51"/>
      <c r="AJS1" s="51"/>
      <c r="AJT1" s="51"/>
      <c r="AJU1" s="51"/>
      <c r="AJV1" s="51"/>
      <c r="AJW1" s="51"/>
      <c r="AJX1" s="51"/>
      <c r="AJY1" s="51"/>
      <c r="AJZ1" s="51"/>
      <c r="AKA1" s="51"/>
      <c r="AKB1" s="51"/>
      <c r="AKC1" s="51"/>
      <c r="AKD1" s="51"/>
      <c r="AKE1" s="51"/>
      <c r="AKF1" s="51"/>
      <c r="AKG1" s="51"/>
      <c r="AKH1" s="51"/>
      <c r="AKI1" s="51"/>
      <c r="AKJ1" s="51"/>
      <c r="AKK1" s="51"/>
      <c r="AKL1" s="51"/>
      <c r="AKM1" s="51"/>
      <c r="AKN1" s="51"/>
      <c r="AKO1" s="51"/>
      <c r="AKP1" s="51"/>
      <c r="AKQ1" s="51"/>
      <c r="AKR1" s="51"/>
      <c r="AKS1" s="51"/>
      <c r="AKT1" s="51"/>
      <c r="AKU1" s="51"/>
      <c r="AKV1" s="51"/>
      <c r="AKW1" s="51"/>
      <c r="AKX1" s="51"/>
      <c r="AKY1" s="51"/>
      <c r="AKZ1" s="51"/>
      <c r="ALA1" s="51"/>
      <c r="ALB1" s="51"/>
      <c r="ALC1" s="51"/>
      <c r="ALD1" s="51"/>
      <c r="ALE1" s="51"/>
      <c r="ALF1" s="51"/>
      <c r="ALG1" s="51"/>
      <c r="ALH1" s="51"/>
      <c r="ALI1" s="51"/>
      <c r="ALJ1" s="51"/>
      <c r="ALK1" s="51"/>
      <c r="ALL1" s="51"/>
      <c r="ALM1" s="51"/>
      <c r="ALN1" s="51"/>
      <c r="ALO1" s="51"/>
      <c r="ALP1" s="51"/>
      <c r="ALQ1" s="51"/>
      <c r="ALR1" s="51"/>
      <c r="ALS1" s="51"/>
      <c r="ALT1" s="51"/>
      <c r="ALU1" s="51"/>
      <c r="ALV1" s="51"/>
      <c r="ALW1" s="51"/>
      <c r="ALX1" s="51"/>
      <c r="ALY1" s="51"/>
      <c r="ALZ1" s="51"/>
      <c r="AMA1" s="51"/>
      <c r="AMB1" s="51"/>
      <c r="AMC1" s="51"/>
      <c r="AMD1" s="51"/>
      <c r="AME1" s="51"/>
      <c r="AMF1" s="51"/>
      <c r="AMG1" s="51"/>
      <c r="AMH1" s="51"/>
      <c r="AMI1" s="51"/>
      <c r="AMJ1" s="51"/>
      <c r="AMK1" s="51"/>
      <c r="AML1" s="51"/>
      <c r="AMM1" s="51"/>
      <c r="AMN1" s="51"/>
      <c r="AMO1" s="51"/>
      <c r="AMP1" s="51"/>
      <c r="AMQ1" s="51"/>
      <c r="AMR1" s="51"/>
      <c r="AMS1" s="51"/>
      <c r="AMT1" s="51"/>
      <c r="AMU1" s="51"/>
      <c r="AMV1" s="51"/>
      <c r="AMW1" s="51"/>
      <c r="AMX1" s="51"/>
      <c r="AMY1" s="51"/>
      <c r="AMZ1" s="51"/>
      <c r="ANA1" s="51"/>
      <c r="ANB1" s="51"/>
      <c r="ANC1" s="51"/>
      <c r="AND1" s="51"/>
      <c r="ANE1" s="51"/>
      <c r="ANF1" s="51"/>
      <c r="ANG1" s="51"/>
      <c r="ANH1" s="51"/>
      <c r="ANI1" s="51"/>
      <c r="ANJ1" s="51"/>
      <c r="ANK1" s="51"/>
      <c r="ANL1" s="51"/>
      <c r="ANM1" s="51"/>
      <c r="ANN1" s="51"/>
      <c r="ANO1" s="51"/>
      <c r="ANP1" s="51"/>
      <c r="ANQ1" s="51"/>
      <c r="ANR1" s="51"/>
      <c r="ANS1" s="51"/>
      <c r="ANT1" s="51"/>
      <c r="ANU1" s="51"/>
      <c r="ANV1" s="51"/>
      <c r="ANW1" s="51"/>
      <c r="ANX1" s="51"/>
      <c r="ANY1" s="51"/>
      <c r="ANZ1" s="51"/>
      <c r="AOA1" s="51"/>
      <c r="AOB1" s="51"/>
      <c r="AOC1" s="51"/>
      <c r="AOD1" s="51"/>
      <c r="AOE1" s="51"/>
      <c r="AOF1" s="51"/>
      <c r="AOG1" s="51"/>
      <c r="AOH1" s="51"/>
      <c r="AOI1" s="51"/>
      <c r="AOJ1" s="51"/>
      <c r="AOK1" s="51"/>
      <c r="AOL1" s="51"/>
      <c r="AOM1" s="51"/>
      <c r="AON1" s="51"/>
      <c r="AOO1" s="51"/>
      <c r="AOP1" s="51"/>
      <c r="AOQ1" s="51"/>
      <c r="AOR1" s="51"/>
      <c r="AOS1" s="51"/>
      <c r="AOT1" s="51"/>
      <c r="AOU1" s="51"/>
      <c r="AOV1" s="51"/>
      <c r="AOW1" s="51"/>
      <c r="AOX1" s="51"/>
      <c r="AOY1" s="51"/>
      <c r="AOZ1" s="51"/>
      <c r="APA1" s="51"/>
      <c r="APB1" s="51"/>
      <c r="APC1" s="51"/>
      <c r="APD1" s="51"/>
      <c r="APE1" s="51"/>
      <c r="APF1" s="51"/>
      <c r="APG1" s="51"/>
      <c r="APH1" s="51"/>
      <c r="API1" s="51"/>
      <c r="APJ1" s="51"/>
      <c r="APK1" s="51"/>
      <c r="APL1" s="51"/>
      <c r="APM1" s="51"/>
      <c r="APN1" s="51"/>
      <c r="APO1" s="51"/>
      <c r="APP1" s="51"/>
      <c r="APQ1" s="51"/>
      <c r="APR1" s="51"/>
      <c r="APS1" s="51"/>
      <c r="APT1" s="51"/>
      <c r="APU1" s="51"/>
      <c r="APV1" s="51"/>
      <c r="APW1" s="51"/>
      <c r="APX1" s="51"/>
      <c r="APY1" s="51"/>
      <c r="APZ1" s="51"/>
      <c r="AQA1" s="51"/>
      <c r="AQB1" s="51"/>
      <c r="AQC1" s="51"/>
      <c r="AQD1" s="51"/>
      <c r="AQE1" s="51"/>
      <c r="AQF1" s="51"/>
      <c r="AQG1" s="51"/>
      <c r="AQH1" s="51"/>
      <c r="AQI1" s="51"/>
      <c r="AQJ1" s="51"/>
      <c r="AQK1" s="51"/>
      <c r="AQL1" s="51"/>
      <c r="AQM1" s="51"/>
      <c r="AQN1" s="51"/>
      <c r="AQO1" s="51"/>
      <c r="AQP1" s="51"/>
      <c r="AQQ1" s="51"/>
      <c r="AQR1" s="51"/>
      <c r="AQS1" s="51"/>
      <c r="AQT1" s="51"/>
      <c r="AQU1" s="51"/>
      <c r="AQV1" s="51"/>
      <c r="AQW1" s="51"/>
      <c r="AQX1" s="51"/>
      <c r="AQY1" s="51"/>
      <c r="AQZ1" s="51"/>
      <c r="ARA1" s="51"/>
      <c r="ARB1" s="51"/>
      <c r="ARC1" s="51"/>
      <c r="ARD1" s="51"/>
      <c r="ARE1" s="51"/>
      <c r="ARF1" s="51"/>
      <c r="ARG1" s="51"/>
      <c r="ARH1" s="51"/>
      <c r="ARI1" s="51"/>
      <c r="ARJ1" s="51"/>
      <c r="ARK1" s="51"/>
      <c r="ARL1" s="51"/>
      <c r="ARM1" s="51"/>
      <c r="ARN1" s="51"/>
      <c r="ARO1" s="51"/>
      <c r="ARP1" s="51"/>
      <c r="ARQ1" s="51"/>
      <c r="ARR1" s="51"/>
      <c r="ARS1" s="51"/>
      <c r="ART1" s="51"/>
      <c r="ARU1" s="51"/>
      <c r="ARV1" s="51"/>
      <c r="ARW1" s="51"/>
      <c r="ARX1" s="51"/>
      <c r="ARY1" s="51"/>
      <c r="ARZ1" s="51"/>
      <c r="ASA1" s="51"/>
      <c r="ASB1" s="51"/>
      <c r="ASC1" s="51"/>
      <c r="ASD1" s="51"/>
      <c r="ASE1" s="51"/>
      <c r="ASF1" s="51"/>
      <c r="ASG1" s="51"/>
      <c r="ASH1" s="51"/>
      <c r="ASI1" s="51"/>
      <c r="ASJ1" s="51"/>
      <c r="ASK1" s="51"/>
      <c r="ASL1" s="51"/>
      <c r="ASM1" s="51"/>
      <c r="ASN1" s="51"/>
      <c r="ASO1" s="51"/>
      <c r="ASP1" s="51"/>
      <c r="ASQ1" s="51"/>
      <c r="ASR1" s="51"/>
      <c r="ASS1" s="51"/>
      <c r="AST1" s="51"/>
      <c r="ASU1" s="51"/>
      <c r="ASV1" s="51"/>
      <c r="ASW1" s="51"/>
      <c r="ASX1" s="51"/>
      <c r="ASY1" s="51"/>
      <c r="ASZ1" s="51"/>
      <c r="ATA1" s="51"/>
      <c r="ATB1" s="51"/>
      <c r="ATC1" s="51"/>
      <c r="ATD1" s="51"/>
      <c r="ATE1" s="51"/>
      <c r="ATF1" s="51"/>
      <c r="ATG1" s="51"/>
      <c r="ATH1" s="51"/>
      <c r="ATI1" s="51"/>
      <c r="ATJ1" s="51"/>
      <c r="ATK1" s="51"/>
      <c r="ATL1" s="51"/>
      <c r="ATM1" s="51"/>
      <c r="ATN1" s="51"/>
      <c r="ATO1" s="51"/>
      <c r="ATP1" s="51"/>
      <c r="ATQ1" s="51"/>
      <c r="ATR1" s="51"/>
      <c r="ATS1" s="51"/>
      <c r="ATT1" s="51"/>
      <c r="ATU1" s="51"/>
      <c r="ATV1" s="51"/>
      <c r="ATW1" s="51"/>
      <c r="ATX1" s="51"/>
      <c r="ATY1" s="51"/>
      <c r="ATZ1" s="51"/>
      <c r="AUA1" s="51"/>
      <c r="AUB1" s="51"/>
      <c r="AUC1" s="51"/>
      <c r="AUD1" s="51"/>
      <c r="AUE1" s="51"/>
      <c r="AUF1" s="51"/>
      <c r="AUG1" s="51"/>
      <c r="AUH1" s="51"/>
      <c r="AUI1" s="51"/>
      <c r="AUJ1" s="51"/>
      <c r="AUK1" s="51"/>
      <c r="AUL1" s="51"/>
      <c r="AUM1" s="51"/>
      <c r="AUN1" s="51"/>
      <c r="AUO1" s="51"/>
      <c r="AUP1" s="51"/>
      <c r="AUQ1" s="51"/>
      <c r="AUR1" s="51"/>
      <c r="AUS1" s="51"/>
      <c r="AUT1" s="51"/>
      <c r="AUU1" s="51"/>
      <c r="AUV1" s="51"/>
      <c r="AUW1" s="51"/>
      <c r="AUX1" s="51"/>
      <c r="AUY1" s="51"/>
      <c r="AUZ1" s="51"/>
      <c r="AVA1" s="51"/>
      <c r="AVB1" s="51"/>
      <c r="AVC1" s="51"/>
      <c r="AVD1" s="51"/>
      <c r="AVE1" s="51"/>
      <c r="AVF1" s="51"/>
      <c r="AVG1" s="51"/>
      <c r="AVH1" s="51"/>
      <c r="AVI1" s="51"/>
      <c r="AVJ1" s="51"/>
      <c r="AVK1" s="51"/>
      <c r="AVL1" s="51"/>
      <c r="AVM1" s="51"/>
      <c r="AVN1" s="51"/>
      <c r="AVO1" s="51"/>
      <c r="AVP1" s="51"/>
      <c r="AVQ1" s="51"/>
      <c r="AVR1" s="51"/>
      <c r="AVS1" s="51"/>
      <c r="AVT1" s="51"/>
      <c r="AVU1" s="51"/>
      <c r="AVV1" s="51"/>
      <c r="AVW1" s="51"/>
      <c r="AVX1" s="51"/>
      <c r="AVY1" s="51"/>
      <c r="AVZ1" s="51"/>
      <c r="AWA1" s="51"/>
      <c r="AWB1" s="51"/>
      <c r="AWC1" s="51"/>
      <c r="AWD1" s="51"/>
      <c r="AWE1" s="51"/>
      <c r="AWF1" s="51"/>
      <c r="AWG1" s="51"/>
      <c r="AWH1" s="51"/>
      <c r="AWI1" s="51"/>
      <c r="AWJ1" s="51"/>
      <c r="AWK1" s="51"/>
      <c r="AWL1" s="51"/>
      <c r="AWM1" s="51"/>
      <c r="AWN1" s="51"/>
      <c r="AWO1" s="51"/>
      <c r="AWP1" s="51"/>
      <c r="AWQ1" s="51"/>
      <c r="AWR1" s="51"/>
      <c r="AWS1" s="51"/>
      <c r="AWT1" s="51"/>
      <c r="AWU1" s="51"/>
      <c r="AWV1" s="51"/>
      <c r="AWW1" s="51"/>
      <c r="AWX1" s="51"/>
      <c r="AWY1" s="51"/>
      <c r="AWZ1" s="51"/>
      <c r="AXA1" s="51"/>
      <c r="AXB1" s="51"/>
      <c r="AXC1" s="51"/>
      <c r="AXD1" s="51"/>
      <c r="AXE1" s="51"/>
      <c r="AXF1" s="51"/>
      <c r="AXG1" s="51"/>
      <c r="AXH1" s="51"/>
      <c r="AXI1" s="51"/>
      <c r="AXJ1" s="51"/>
      <c r="AXK1" s="51"/>
      <c r="AXL1" s="51"/>
      <c r="AXM1" s="51"/>
      <c r="AXN1" s="51"/>
      <c r="AXO1" s="51"/>
      <c r="AXP1" s="51"/>
      <c r="AXQ1" s="51"/>
      <c r="AXR1" s="51"/>
      <c r="AXS1" s="51"/>
      <c r="AXT1" s="51"/>
      <c r="AXU1" s="51"/>
      <c r="AXV1" s="51"/>
      <c r="AXW1" s="51"/>
      <c r="AXX1" s="51"/>
      <c r="AXY1" s="51"/>
      <c r="AXZ1" s="51"/>
      <c r="AYA1" s="51"/>
      <c r="AYB1" s="51"/>
      <c r="AYC1" s="51"/>
      <c r="AYD1" s="51"/>
      <c r="AYE1" s="51"/>
      <c r="AYF1" s="51"/>
      <c r="AYG1" s="51"/>
      <c r="AYH1" s="51"/>
      <c r="AYI1" s="51"/>
      <c r="AYJ1" s="51"/>
      <c r="AYK1" s="51"/>
      <c r="AYL1" s="51"/>
      <c r="AYM1" s="51"/>
      <c r="AYN1" s="51"/>
      <c r="AYO1" s="51"/>
      <c r="AYP1" s="51"/>
      <c r="AYQ1" s="51"/>
      <c r="AYR1" s="51"/>
      <c r="AYS1" s="51"/>
      <c r="AYT1" s="51"/>
      <c r="AYU1" s="51"/>
      <c r="AYV1" s="51"/>
      <c r="AYW1" s="51"/>
      <c r="AYX1" s="51"/>
      <c r="AYY1" s="51"/>
      <c r="AYZ1" s="51"/>
      <c r="AZA1" s="51"/>
      <c r="AZB1" s="51"/>
      <c r="AZC1" s="51"/>
      <c r="AZD1" s="51"/>
      <c r="AZE1" s="51"/>
      <c r="AZF1" s="51"/>
      <c r="AZG1" s="51"/>
      <c r="AZH1" s="51"/>
      <c r="AZI1" s="51"/>
      <c r="AZJ1" s="51"/>
      <c r="AZK1" s="51"/>
      <c r="AZL1" s="51"/>
      <c r="AZM1" s="51"/>
      <c r="AZN1" s="51"/>
      <c r="AZO1" s="51"/>
      <c r="AZP1" s="51"/>
      <c r="AZQ1" s="51"/>
      <c r="AZR1" s="51"/>
      <c r="AZS1" s="51"/>
      <c r="AZT1" s="51"/>
      <c r="AZU1" s="51"/>
      <c r="AZV1" s="51"/>
      <c r="AZW1" s="51"/>
      <c r="AZX1" s="51"/>
      <c r="AZY1" s="51"/>
      <c r="AZZ1" s="51"/>
      <c r="BAA1" s="51"/>
      <c r="BAB1" s="51"/>
      <c r="BAC1" s="51"/>
      <c r="BAD1" s="51"/>
      <c r="BAE1" s="51"/>
      <c r="BAF1" s="51"/>
      <c r="BAG1" s="51"/>
      <c r="BAH1" s="51"/>
      <c r="BAI1" s="51"/>
      <c r="BAJ1" s="51"/>
      <c r="BAK1" s="51"/>
      <c r="BAL1" s="51"/>
      <c r="BAM1" s="51"/>
      <c r="BAN1" s="51"/>
      <c r="BAO1" s="51"/>
      <c r="BAP1" s="51"/>
      <c r="BAQ1" s="51"/>
      <c r="BAR1" s="51"/>
      <c r="BAS1" s="51"/>
      <c r="BAT1" s="51"/>
      <c r="BAU1" s="51"/>
      <c r="BAV1" s="51"/>
      <c r="BAW1" s="51"/>
      <c r="BAX1" s="51"/>
      <c r="BAY1" s="51"/>
      <c r="BAZ1" s="51"/>
      <c r="BBA1" s="51"/>
      <c r="BBB1" s="51"/>
      <c r="BBC1" s="51"/>
      <c r="BBD1" s="51"/>
      <c r="BBE1" s="51"/>
      <c r="BBF1" s="51"/>
      <c r="BBG1" s="51"/>
      <c r="BBH1" s="51"/>
      <c r="BBI1" s="51"/>
      <c r="BBJ1" s="51"/>
      <c r="BBK1" s="51"/>
      <c r="BBL1" s="51"/>
      <c r="BBM1" s="51"/>
      <c r="BBN1" s="51"/>
      <c r="BBO1" s="51"/>
      <c r="BBP1" s="51"/>
      <c r="BBQ1" s="51"/>
      <c r="BBR1" s="51"/>
      <c r="BBS1" s="51"/>
      <c r="BBT1" s="51"/>
      <c r="BBU1" s="51"/>
      <c r="BBV1" s="51"/>
      <c r="BBW1" s="51"/>
      <c r="BBX1" s="51"/>
      <c r="BBY1" s="51"/>
      <c r="BBZ1" s="51"/>
      <c r="BCA1" s="51"/>
      <c r="BCB1" s="51"/>
      <c r="BCC1" s="51"/>
      <c r="BCD1" s="51"/>
      <c r="BCE1" s="51"/>
      <c r="BCF1" s="51"/>
      <c r="BCG1" s="51"/>
      <c r="BCH1" s="51"/>
      <c r="BCI1" s="51"/>
      <c r="BCJ1" s="51"/>
      <c r="BCK1" s="51"/>
      <c r="BCL1" s="51"/>
      <c r="BCM1" s="51"/>
      <c r="BCN1" s="51"/>
      <c r="BCO1" s="51"/>
      <c r="BCP1" s="51"/>
      <c r="BCQ1" s="51"/>
      <c r="BCR1" s="51"/>
      <c r="BCS1" s="51"/>
      <c r="BCT1" s="51"/>
      <c r="BCU1" s="51"/>
      <c r="BCV1" s="51"/>
      <c r="BCW1" s="51"/>
      <c r="BCX1" s="51"/>
      <c r="BCY1" s="51"/>
      <c r="BCZ1" s="51"/>
      <c r="BDA1" s="51"/>
      <c r="BDB1" s="51"/>
      <c r="BDC1" s="51"/>
      <c r="BDD1" s="51"/>
      <c r="BDE1" s="51"/>
      <c r="BDF1" s="51"/>
      <c r="BDG1" s="51"/>
      <c r="BDH1" s="51"/>
      <c r="BDI1" s="51"/>
      <c r="BDJ1" s="51"/>
      <c r="BDK1" s="51"/>
      <c r="BDL1" s="51"/>
      <c r="BDM1" s="51"/>
      <c r="BDN1" s="51"/>
      <c r="BDO1" s="51"/>
      <c r="BDP1" s="51"/>
      <c r="BDQ1" s="51"/>
      <c r="BDR1" s="51"/>
      <c r="BDS1" s="51"/>
      <c r="BDT1" s="51"/>
      <c r="BDU1" s="51"/>
      <c r="BDV1" s="51"/>
      <c r="BDW1" s="51"/>
      <c r="BDX1" s="51"/>
      <c r="BDY1" s="51"/>
      <c r="BDZ1" s="51"/>
      <c r="BEA1" s="51"/>
      <c r="BEB1" s="51"/>
      <c r="BEC1" s="51"/>
      <c r="BED1" s="51"/>
      <c r="BEE1" s="51"/>
      <c r="BEF1" s="51"/>
      <c r="BEG1" s="51"/>
      <c r="BEH1" s="51"/>
      <c r="BEI1" s="51"/>
      <c r="BEJ1" s="51"/>
      <c r="BEK1" s="51"/>
      <c r="BEL1" s="51"/>
      <c r="BEM1" s="51"/>
      <c r="BEN1" s="51"/>
      <c r="BEO1" s="51"/>
      <c r="BEP1" s="51"/>
      <c r="BEQ1" s="51"/>
      <c r="BER1" s="51"/>
      <c r="BES1" s="51"/>
      <c r="BET1" s="51"/>
      <c r="BEU1" s="51"/>
      <c r="BEV1" s="51"/>
      <c r="BEW1" s="51"/>
      <c r="BEX1" s="51"/>
      <c r="BEY1" s="51"/>
      <c r="BEZ1" s="51"/>
      <c r="BFA1" s="51"/>
      <c r="BFB1" s="51"/>
      <c r="BFC1" s="51"/>
      <c r="BFD1" s="51"/>
      <c r="BFE1" s="51"/>
      <c r="BFF1" s="51"/>
      <c r="BFG1" s="51"/>
      <c r="BFH1" s="51"/>
      <c r="BFI1" s="51"/>
      <c r="BFJ1" s="51"/>
      <c r="BFK1" s="51"/>
      <c r="BFL1" s="51"/>
      <c r="BFM1" s="51"/>
      <c r="BFN1" s="51"/>
      <c r="BFO1" s="51"/>
      <c r="BFP1" s="51"/>
      <c r="BFQ1" s="51"/>
      <c r="BFR1" s="51"/>
      <c r="BFS1" s="51"/>
      <c r="BFT1" s="51"/>
      <c r="BFU1" s="51"/>
      <c r="BFV1" s="51"/>
      <c r="BFW1" s="51"/>
      <c r="BFX1" s="51"/>
      <c r="BFY1" s="51"/>
      <c r="BFZ1" s="51"/>
      <c r="BGA1" s="51"/>
      <c r="BGB1" s="51"/>
      <c r="BGC1" s="51"/>
      <c r="BGD1" s="51"/>
      <c r="BGE1" s="51"/>
      <c r="BGF1" s="51"/>
      <c r="BGG1" s="51"/>
      <c r="BGH1" s="51"/>
      <c r="BGI1" s="51"/>
      <c r="BGJ1" s="51"/>
      <c r="BGK1" s="51"/>
      <c r="BGL1" s="51"/>
      <c r="BGM1" s="51"/>
      <c r="BGN1" s="51"/>
      <c r="BGO1" s="51"/>
      <c r="BGP1" s="51"/>
      <c r="BGQ1" s="51"/>
      <c r="BGR1" s="51"/>
      <c r="BGS1" s="51"/>
      <c r="BGT1" s="51"/>
      <c r="BGU1" s="51"/>
      <c r="BGV1" s="51"/>
      <c r="BGW1" s="51"/>
      <c r="BGX1" s="51"/>
      <c r="BGY1" s="51"/>
      <c r="BGZ1" s="51"/>
      <c r="BHA1" s="51"/>
      <c r="BHB1" s="51"/>
      <c r="BHC1" s="51"/>
      <c r="BHD1" s="51"/>
      <c r="BHE1" s="51"/>
      <c r="BHF1" s="51"/>
      <c r="BHG1" s="51"/>
      <c r="BHH1" s="51"/>
      <c r="BHI1" s="51"/>
      <c r="BHJ1" s="51"/>
      <c r="BHK1" s="51"/>
      <c r="BHL1" s="51"/>
      <c r="BHM1" s="51"/>
      <c r="BHN1" s="51"/>
      <c r="BHO1" s="51"/>
      <c r="BHP1" s="51"/>
      <c r="BHQ1" s="51"/>
      <c r="BHR1" s="51"/>
      <c r="BHS1" s="51"/>
      <c r="BHT1" s="51"/>
      <c r="BHU1" s="51"/>
      <c r="BHV1" s="51"/>
      <c r="BHW1" s="51"/>
      <c r="BHX1" s="51"/>
      <c r="BHY1" s="51"/>
      <c r="BHZ1" s="51"/>
      <c r="BIA1" s="51"/>
      <c r="BIB1" s="51"/>
      <c r="BIC1" s="51"/>
      <c r="BID1" s="51"/>
      <c r="BIE1" s="51"/>
      <c r="BIF1" s="51"/>
      <c r="BIG1" s="51"/>
      <c r="BIH1" s="51"/>
      <c r="BII1" s="51"/>
      <c r="BIJ1" s="51"/>
      <c r="BIK1" s="51"/>
      <c r="BIL1" s="51"/>
      <c r="BIM1" s="51"/>
      <c r="BIN1" s="51"/>
      <c r="BIO1" s="51"/>
      <c r="BIP1" s="51"/>
      <c r="BIQ1" s="51"/>
      <c r="BIR1" s="51"/>
      <c r="BIS1" s="51"/>
      <c r="BIT1" s="51"/>
      <c r="BIU1" s="51"/>
      <c r="BIV1" s="51"/>
      <c r="BIW1" s="51"/>
      <c r="BIX1" s="51"/>
      <c r="BIY1" s="51"/>
      <c r="BIZ1" s="51"/>
      <c r="BJA1" s="51"/>
      <c r="BJB1" s="51"/>
      <c r="BJC1" s="51"/>
      <c r="BJD1" s="51"/>
      <c r="BJE1" s="51"/>
      <c r="BJF1" s="51"/>
      <c r="BJG1" s="51"/>
      <c r="BJH1" s="51"/>
      <c r="BJI1" s="51"/>
      <c r="BJJ1" s="51"/>
      <c r="BJK1" s="51"/>
      <c r="BJL1" s="51"/>
      <c r="BJM1" s="51"/>
      <c r="BJN1" s="51"/>
      <c r="BJO1" s="51"/>
      <c r="BJP1" s="51"/>
      <c r="BJQ1" s="51"/>
      <c r="BJR1" s="51"/>
      <c r="BJS1" s="51"/>
      <c r="BJT1" s="51"/>
      <c r="BJU1" s="51"/>
      <c r="BJV1" s="51"/>
      <c r="BJW1" s="51"/>
      <c r="BJX1" s="51"/>
      <c r="BJY1" s="51"/>
      <c r="BJZ1" s="51"/>
      <c r="BKA1" s="51"/>
      <c r="BKB1" s="51"/>
      <c r="BKC1" s="51"/>
      <c r="BKD1" s="51"/>
      <c r="BKE1" s="51"/>
      <c r="BKF1" s="51"/>
      <c r="BKG1" s="51"/>
      <c r="BKH1" s="51"/>
      <c r="BKI1" s="51"/>
      <c r="BKJ1" s="51"/>
      <c r="BKK1" s="51"/>
      <c r="BKL1" s="51"/>
      <c r="BKM1" s="51"/>
      <c r="BKN1" s="51"/>
      <c r="BKO1" s="51"/>
      <c r="BKP1" s="51"/>
      <c r="BKQ1" s="51"/>
      <c r="BKR1" s="51"/>
      <c r="BKS1" s="51"/>
      <c r="BKT1" s="51"/>
      <c r="BKU1" s="51"/>
      <c r="BKV1" s="51"/>
      <c r="BKW1" s="51"/>
      <c r="BKX1" s="51"/>
      <c r="BKY1" s="51"/>
      <c r="BKZ1" s="51"/>
      <c r="BLA1" s="51"/>
      <c r="BLB1" s="51"/>
      <c r="BLC1" s="51"/>
      <c r="BLD1" s="51"/>
      <c r="BLE1" s="51"/>
      <c r="BLF1" s="51"/>
      <c r="BLG1" s="51"/>
      <c r="BLH1" s="51"/>
      <c r="BLI1" s="51"/>
      <c r="BLJ1" s="51"/>
      <c r="BLK1" s="51"/>
      <c r="BLL1" s="51"/>
      <c r="BLM1" s="51"/>
      <c r="BLN1" s="51"/>
      <c r="BLO1" s="51"/>
      <c r="BLP1" s="51"/>
      <c r="BLQ1" s="51"/>
      <c r="BLR1" s="51"/>
      <c r="BLS1" s="51"/>
      <c r="BLT1" s="51"/>
      <c r="BLU1" s="51"/>
      <c r="BLV1" s="51"/>
      <c r="BLW1" s="51"/>
      <c r="BLX1" s="51"/>
      <c r="BLY1" s="51"/>
      <c r="BLZ1" s="51"/>
      <c r="BMA1" s="51"/>
      <c r="BMB1" s="51"/>
      <c r="BMC1" s="51"/>
      <c r="BMD1" s="51"/>
      <c r="BME1" s="51"/>
      <c r="BMF1" s="51"/>
      <c r="BMG1" s="51"/>
      <c r="BMH1" s="51"/>
      <c r="BMI1" s="51"/>
      <c r="BMJ1" s="51"/>
      <c r="BMK1" s="51"/>
      <c r="BML1" s="51"/>
      <c r="BMM1" s="51"/>
      <c r="BMN1" s="51"/>
      <c r="BMO1" s="51"/>
      <c r="BMP1" s="51"/>
      <c r="BMQ1" s="51"/>
      <c r="BMR1" s="51"/>
      <c r="BMS1" s="51"/>
      <c r="BMT1" s="51"/>
      <c r="BMU1" s="51"/>
      <c r="BMV1" s="51"/>
      <c r="BMW1" s="51"/>
      <c r="BMX1" s="51"/>
      <c r="BMY1" s="51"/>
      <c r="BMZ1" s="51"/>
      <c r="BNA1" s="51"/>
      <c r="BNB1" s="51"/>
      <c r="BNC1" s="51"/>
      <c r="BND1" s="51"/>
      <c r="BNE1" s="51"/>
      <c r="BNF1" s="51"/>
      <c r="BNG1" s="51"/>
      <c r="BNH1" s="51"/>
      <c r="BNI1" s="51"/>
      <c r="BNJ1" s="51"/>
      <c r="BNK1" s="51"/>
      <c r="BNL1" s="51"/>
      <c r="BNM1" s="51"/>
      <c r="BNN1" s="51"/>
      <c r="BNO1" s="51"/>
      <c r="BNP1" s="51"/>
      <c r="BNQ1" s="51"/>
      <c r="BNR1" s="51"/>
      <c r="BNS1" s="51"/>
      <c r="BNT1" s="51"/>
      <c r="BNU1" s="51"/>
      <c r="BNV1" s="51"/>
      <c r="BNW1" s="51"/>
      <c r="BNX1" s="51"/>
      <c r="BNY1" s="51"/>
      <c r="BNZ1" s="51"/>
      <c r="BOA1" s="51"/>
      <c r="BOB1" s="51"/>
      <c r="BOC1" s="51"/>
      <c r="BOD1" s="51"/>
      <c r="BOE1" s="51"/>
      <c r="BOF1" s="51"/>
      <c r="BOG1" s="51"/>
      <c r="BOH1" s="51"/>
      <c r="BOI1" s="51"/>
      <c r="BOJ1" s="51"/>
      <c r="BOK1" s="51"/>
      <c r="BOL1" s="51"/>
      <c r="BOM1" s="51"/>
      <c r="BON1" s="51"/>
      <c r="BOO1" s="51"/>
      <c r="BOP1" s="51"/>
      <c r="BOQ1" s="51"/>
      <c r="BOR1" s="51"/>
      <c r="BOS1" s="51"/>
      <c r="BOT1" s="51"/>
      <c r="BOU1" s="51"/>
      <c r="BOV1" s="51"/>
      <c r="BOW1" s="51"/>
      <c r="BOX1" s="51"/>
      <c r="BOY1" s="51"/>
      <c r="BOZ1" s="51"/>
      <c r="BPA1" s="51"/>
      <c r="BPB1" s="51"/>
      <c r="BPC1" s="51"/>
      <c r="BPD1" s="51"/>
      <c r="BPE1" s="51"/>
      <c r="BPF1" s="51"/>
      <c r="BPG1" s="51"/>
      <c r="BPH1" s="51"/>
      <c r="BPI1" s="51"/>
      <c r="BPJ1" s="51"/>
      <c r="BPK1" s="51"/>
      <c r="BPL1" s="51"/>
      <c r="BPM1" s="51"/>
      <c r="BPN1" s="51"/>
      <c r="BPO1" s="51"/>
      <c r="BPP1" s="51"/>
      <c r="BPQ1" s="51"/>
      <c r="BPR1" s="51"/>
      <c r="BPS1" s="51"/>
      <c r="BPT1" s="51"/>
      <c r="BPU1" s="51"/>
      <c r="BPV1" s="51"/>
      <c r="BPW1" s="51"/>
      <c r="BPX1" s="51"/>
      <c r="BPY1" s="51"/>
      <c r="BPZ1" s="51"/>
      <c r="BQA1" s="51"/>
      <c r="BQB1" s="51"/>
      <c r="BQC1" s="51"/>
      <c r="BQD1" s="51"/>
      <c r="BQE1" s="51"/>
      <c r="BQF1" s="51"/>
      <c r="BQG1" s="51"/>
      <c r="BQH1" s="51"/>
      <c r="BQI1" s="51"/>
      <c r="BQJ1" s="51"/>
      <c r="BQK1" s="51"/>
      <c r="BQL1" s="51"/>
      <c r="BQM1" s="51"/>
      <c r="BQN1" s="51"/>
      <c r="BQO1" s="51"/>
      <c r="BQP1" s="51"/>
      <c r="BQQ1" s="51"/>
      <c r="BQR1" s="51"/>
      <c r="BQS1" s="51"/>
      <c r="BQT1" s="51"/>
      <c r="BQU1" s="51"/>
      <c r="BQV1" s="51"/>
      <c r="BQW1" s="51"/>
      <c r="BQX1" s="51"/>
      <c r="BQY1" s="51"/>
      <c r="BQZ1" s="51"/>
      <c r="BRA1" s="51"/>
      <c r="BRB1" s="51"/>
      <c r="BRC1" s="51"/>
      <c r="BRD1" s="51"/>
      <c r="BRE1" s="51"/>
      <c r="BRF1" s="51"/>
      <c r="BRG1" s="51"/>
      <c r="BRH1" s="51"/>
      <c r="BRI1" s="51"/>
      <c r="BRJ1" s="51"/>
      <c r="BRK1" s="51"/>
      <c r="BRL1" s="51"/>
      <c r="BRM1" s="51"/>
      <c r="BRN1" s="51"/>
      <c r="BRO1" s="51"/>
      <c r="BRP1" s="51"/>
      <c r="BRQ1" s="51"/>
      <c r="BRR1" s="51"/>
      <c r="BRS1" s="51"/>
      <c r="BRT1" s="51"/>
      <c r="BRU1" s="51"/>
      <c r="BRV1" s="51"/>
      <c r="BRW1" s="51"/>
      <c r="BRX1" s="51"/>
      <c r="BRY1" s="51"/>
      <c r="BRZ1" s="51"/>
      <c r="BSA1" s="51"/>
      <c r="BSB1" s="51"/>
      <c r="BSC1" s="51"/>
      <c r="BSD1" s="51"/>
      <c r="BSE1" s="51"/>
      <c r="BSF1" s="51"/>
      <c r="BSG1" s="51"/>
      <c r="BSH1" s="51"/>
      <c r="BSI1" s="51"/>
      <c r="BSJ1" s="51"/>
      <c r="BSK1" s="51"/>
      <c r="BSL1" s="51"/>
      <c r="BSM1" s="51"/>
      <c r="BSN1" s="51"/>
      <c r="BSO1" s="51"/>
      <c r="BSP1" s="51"/>
      <c r="BSQ1" s="51"/>
      <c r="BSR1" s="51"/>
      <c r="BSS1" s="51"/>
      <c r="BST1" s="51"/>
      <c r="BSU1" s="51"/>
      <c r="BSV1" s="51"/>
      <c r="BSW1" s="51"/>
      <c r="BSX1" s="51"/>
      <c r="BSY1" s="51"/>
      <c r="BSZ1" s="51"/>
      <c r="BTA1" s="51"/>
      <c r="BTB1" s="51"/>
      <c r="BTC1" s="51"/>
      <c r="BTD1" s="51"/>
      <c r="BTE1" s="51"/>
      <c r="BTF1" s="51"/>
      <c r="BTG1" s="51"/>
      <c r="BTH1" s="51"/>
      <c r="BTI1" s="51"/>
      <c r="BTJ1" s="51"/>
      <c r="BTK1" s="51"/>
      <c r="BTL1" s="51"/>
      <c r="BTM1" s="51"/>
      <c r="BTN1" s="51"/>
      <c r="BTO1" s="51"/>
      <c r="BTP1" s="51"/>
      <c r="BTQ1" s="51"/>
      <c r="BTR1" s="51"/>
      <c r="BTS1" s="51"/>
      <c r="BTT1" s="51"/>
      <c r="BTU1" s="51"/>
      <c r="BTV1" s="51"/>
      <c r="BTW1" s="51"/>
      <c r="BTX1" s="51"/>
      <c r="BTY1" s="51"/>
      <c r="BTZ1" s="51"/>
      <c r="BUA1" s="51"/>
      <c r="BUB1" s="51"/>
      <c r="BUC1" s="51"/>
      <c r="BUD1" s="51"/>
      <c r="BUE1" s="51"/>
      <c r="BUF1" s="51"/>
      <c r="BUG1" s="51"/>
      <c r="BUH1" s="51"/>
      <c r="BUI1" s="51"/>
      <c r="BUJ1" s="51"/>
      <c r="BUK1" s="51"/>
      <c r="BUL1" s="51"/>
      <c r="BUM1" s="51"/>
      <c r="BUN1" s="51"/>
      <c r="BUO1" s="51"/>
      <c r="BUP1" s="51"/>
      <c r="BUQ1" s="51"/>
      <c r="BUR1" s="51"/>
      <c r="BUS1" s="51"/>
      <c r="BUT1" s="51"/>
      <c r="BUU1" s="51"/>
      <c r="BUV1" s="51"/>
      <c r="BUW1" s="51"/>
      <c r="BUX1" s="51"/>
      <c r="BUY1" s="51"/>
      <c r="BUZ1" s="51"/>
      <c r="BVA1" s="51"/>
      <c r="BVB1" s="51"/>
      <c r="BVC1" s="51"/>
      <c r="BVD1" s="51"/>
      <c r="BVE1" s="51"/>
      <c r="BVF1" s="51"/>
      <c r="BVG1" s="51"/>
      <c r="BVH1" s="51"/>
      <c r="BVI1" s="51"/>
      <c r="BVJ1" s="51"/>
      <c r="BVK1" s="51"/>
      <c r="BVL1" s="51"/>
      <c r="BVM1" s="51"/>
      <c r="BVN1" s="51"/>
      <c r="BVO1" s="51"/>
      <c r="BVP1" s="51"/>
      <c r="BVQ1" s="51"/>
      <c r="BVR1" s="51"/>
      <c r="BVS1" s="51"/>
      <c r="BVT1" s="51"/>
      <c r="BVU1" s="51"/>
      <c r="BVV1" s="51"/>
      <c r="BVW1" s="51"/>
      <c r="BVX1" s="51"/>
      <c r="BVY1" s="51"/>
      <c r="BVZ1" s="51"/>
      <c r="BWA1" s="51"/>
      <c r="BWB1" s="51"/>
      <c r="BWC1" s="51"/>
      <c r="BWD1" s="51"/>
      <c r="BWE1" s="51"/>
      <c r="BWF1" s="51"/>
      <c r="BWG1" s="51"/>
      <c r="BWH1" s="51"/>
      <c r="BWI1" s="51"/>
      <c r="BWJ1" s="51"/>
      <c r="BWK1" s="51"/>
      <c r="BWL1" s="51"/>
      <c r="BWM1" s="51"/>
      <c r="BWN1" s="51"/>
      <c r="BWO1" s="51"/>
      <c r="BWP1" s="51"/>
      <c r="BWQ1" s="51"/>
      <c r="BWR1" s="51"/>
      <c r="BWS1" s="51"/>
      <c r="BWT1" s="51"/>
      <c r="BWU1" s="51"/>
      <c r="BWV1" s="51"/>
      <c r="BWW1" s="51"/>
      <c r="BWX1" s="51"/>
      <c r="BWY1" s="51"/>
      <c r="BWZ1" s="51"/>
      <c r="BXA1" s="51"/>
      <c r="BXB1" s="51"/>
      <c r="BXC1" s="51"/>
      <c r="BXD1" s="51"/>
      <c r="BXE1" s="51"/>
      <c r="BXF1" s="51"/>
      <c r="BXG1" s="51"/>
      <c r="BXH1" s="51"/>
      <c r="BXI1" s="51"/>
      <c r="BXJ1" s="51"/>
      <c r="BXK1" s="51"/>
      <c r="BXL1" s="51"/>
      <c r="BXM1" s="51"/>
      <c r="BXN1" s="51"/>
      <c r="BXO1" s="51"/>
      <c r="BXP1" s="51"/>
      <c r="BXQ1" s="51"/>
      <c r="BXR1" s="51"/>
      <c r="BXS1" s="51"/>
      <c r="BXT1" s="51"/>
      <c r="BXU1" s="51"/>
      <c r="BXV1" s="51"/>
      <c r="BXW1" s="51"/>
      <c r="BXX1" s="51"/>
      <c r="BXY1" s="51"/>
      <c r="BXZ1" s="51"/>
      <c r="BYA1" s="51"/>
      <c r="BYB1" s="51"/>
      <c r="BYC1" s="51"/>
      <c r="BYD1" s="51"/>
      <c r="BYE1" s="51"/>
      <c r="BYF1" s="51"/>
      <c r="BYG1" s="51"/>
      <c r="BYH1" s="51"/>
      <c r="BYI1" s="51"/>
      <c r="BYJ1" s="51"/>
      <c r="BYK1" s="51"/>
      <c r="BYL1" s="51"/>
      <c r="BYM1" s="51"/>
      <c r="BYN1" s="51"/>
      <c r="BYO1" s="51"/>
      <c r="BYP1" s="51"/>
      <c r="BYQ1" s="51"/>
      <c r="BYR1" s="51"/>
      <c r="BYS1" s="51"/>
      <c r="BYT1" s="51"/>
      <c r="BYU1" s="51"/>
      <c r="BYV1" s="51"/>
      <c r="BYW1" s="51"/>
      <c r="BYX1" s="51"/>
      <c r="BYY1" s="51"/>
      <c r="BYZ1" s="51"/>
      <c r="BZA1" s="51"/>
      <c r="BZB1" s="51"/>
      <c r="BZC1" s="51"/>
      <c r="BZD1" s="51"/>
      <c r="BZE1" s="51"/>
      <c r="BZF1" s="51"/>
      <c r="BZG1" s="51"/>
      <c r="BZH1" s="51"/>
      <c r="BZI1" s="51"/>
      <c r="BZJ1" s="51"/>
      <c r="BZK1" s="51"/>
      <c r="BZL1" s="51"/>
      <c r="BZM1" s="51"/>
      <c r="BZN1" s="51"/>
      <c r="BZO1" s="51"/>
      <c r="BZP1" s="51"/>
      <c r="BZQ1" s="51"/>
      <c r="BZR1" s="51"/>
      <c r="BZS1" s="51"/>
      <c r="BZT1" s="51"/>
      <c r="BZU1" s="51"/>
      <c r="BZV1" s="51"/>
      <c r="BZW1" s="51"/>
      <c r="BZX1" s="51"/>
      <c r="BZY1" s="51"/>
      <c r="BZZ1" s="51"/>
      <c r="CAA1" s="51"/>
      <c r="CAB1" s="51"/>
      <c r="CAC1" s="51"/>
      <c r="CAD1" s="51"/>
      <c r="CAE1" s="51"/>
      <c r="CAF1" s="51"/>
      <c r="CAG1" s="51"/>
      <c r="CAH1" s="51"/>
      <c r="CAI1" s="51"/>
      <c r="CAJ1" s="51"/>
      <c r="CAK1" s="51"/>
      <c r="CAL1" s="51"/>
      <c r="CAM1" s="51"/>
      <c r="CAN1" s="51"/>
      <c r="CAO1" s="51"/>
      <c r="CAP1" s="51"/>
      <c r="CAQ1" s="51"/>
      <c r="CAR1" s="51"/>
      <c r="CAS1" s="51"/>
      <c r="CAT1" s="51"/>
      <c r="CAU1" s="51"/>
      <c r="CAV1" s="51"/>
      <c r="CAW1" s="51"/>
      <c r="CAX1" s="51"/>
      <c r="CAY1" s="51"/>
      <c r="CAZ1" s="51"/>
      <c r="CBA1" s="51"/>
      <c r="CBB1" s="51"/>
      <c r="CBC1" s="51"/>
      <c r="CBD1" s="51"/>
      <c r="CBE1" s="51"/>
      <c r="CBF1" s="51"/>
      <c r="CBG1" s="51"/>
      <c r="CBH1" s="51"/>
      <c r="CBI1" s="51"/>
      <c r="CBJ1" s="51"/>
      <c r="CBK1" s="51"/>
      <c r="CBL1" s="51"/>
      <c r="CBM1" s="51"/>
      <c r="CBN1" s="51"/>
      <c r="CBO1" s="51"/>
      <c r="CBP1" s="51"/>
      <c r="CBQ1" s="51"/>
      <c r="CBR1" s="51"/>
      <c r="CBS1" s="51"/>
      <c r="CBT1" s="51"/>
      <c r="CBU1" s="51"/>
      <c r="CBV1" s="51"/>
      <c r="CBW1" s="51"/>
      <c r="CBX1" s="51"/>
      <c r="CBY1" s="51"/>
      <c r="CBZ1" s="51"/>
      <c r="CCA1" s="51"/>
      <c r="CCB1" s="51"/>
      <c r="CCC1" s="51"/>
      <c r="CCD1" s="51"/>
      <c r="CCE1" s="51"/>
      <c r="CCF1" s="51"/>
      <c r="CCG1" s="51"/>
      <c r="CCH1" s="51"/>
      <c r="CCI1" s="51"/>
      <c r="CCJ1" s="51"/>
      <c r="CCK1" s="51"/>
      <c r="CCL1" s="51"/>
      <c r="CCM1" s="51"/>
      <c r="CCN1" s="51"/>
      <c r="CCO1" s="51"/>
      <c r="CCP1" s="51"/>
      <c r="CCQ1" s="51"/>
      <c r="CCR1" s="51"/>
      <c r="CCS1" s="51"/>
      <c r="CCT1" s="51"/>
      <c r="CCU1" s="51"/>
      <c r="CCV1" s="51"/>
      <c r="CCW1" s="51"/>
      <c r="CCX1" s="51"/>
      <c r="CCY1" s="51"/>
      <c r="CCZ1" s="51"/>
      <c r="CDA1" s="51"/>
      <c r="CDB1" s="51"/>
      <c r="CDC1" s="51"/>
      <c r="CDD1" s="51"/>
      <c r="CDE1" s="51"/>
      <c r="CDF1" s="51"/>
      <c r="CDG1" s="51"/>
      <c r="CDH1" s="51"/>
      <c r="CDI1" s="51"/>
      <c r="CDJ1" s="51"/>
      <c r="CDK1" s="51"/>
      <c r="CDL1" s="51"/>
      <c r="CDM1" s="51"/>
      <c r="CDN1" s="51"/>
      <c r="CDO1" s="51"/>
      <c r="CDP1" s="51"/>
      <c r="CDQ1" s="51"/>
      <c r="CDR1" s="51"/>
      <c r="CDS1" s="51"/>
      <c r="CDT1" s="51"/>
      <c r="CDU1" s="51"/>
      <c r="CDV1" s="51"/>
      <c r="CDW1" s="51"/>
      <c r="CDX1" s="51"/>
      <c r="CDY1" s="51"/>
      <c r="CDZ1" s="51"/>
      <c r="CEA1" s="51"/>
      <c r="CEB1" s="51"/>
      <c r="CEC1" s="51"/>
      <c r="CED1" s="51"/>
      <c r="CEE1" s="51"/>
      <c r="CEF1" s="51"/>
      <c r="CEG1" s="51"/>
      <c r="CEH1" s="51"/>
      <c r="CEI1" s="51"/>
      <c r="CEJ1" s="51"/>
      <c r="CEK1" s="51"/>
      <c r="CEL1" s="51"/>
      <c r="CEM1" s="51"/>
      <c r="CEN1" s="51"/>
      <c r="CEO1" s="51"/>
      <c r="CEP1" s="51"/>
      <c r="CEQ1" s="51"/>
      <c r="CER1" s="51"/>
      <c r="CES1" s="51"/>
      <c r="CET1" s="51"/>
      <c r="CEU1" s="51"/>
      <c r="CEV1" s="51"/>
      <c r="CEW1" s="51"/>
      <c r="CEX1" s="51"/>
      <c r="CEY1" s="51"/>
      <c r="CEZ1" s="51"/>
      <c r="CFA1" s="51"/>
      <c r="CFB1" s="51"/>
      <c r="CFC1" s="51"/>
      <c r="CFD1" s="51"/>
      <c r="CFE1" s="51"/>
      <c r="CFF1" s="51"/>
      <c r="CFG1" s="51"/>
      <c r="CFH1" s="51"/>
      <c r="CFI1" s="51"/>
      <c r="CFJ1" s="51"/>
      <c r="CFK1" s="51"/>
      <c r="CFL1" s="51"/>
      <c r="CFM1" s="51"/>
      <c r="CFN1" s="51"/>
      <c r="CFO1" s="51"/>
      <c r="CFP1" s="51"/>
      <c r="CFQ1" s="51"/>
      <c r="CFR1" s="51"/>
      <c r="CFS1" s="51"/>
      <c r="CFT1" s="51"/>
      <c r="CFU1" s="51"/>
      <c r="CFV1" s="51"/>
      <c r="CFW1" s="51"/>
      <c r="CFX1" s="51"/>
      <c r="CFY1" s="51"/>
      <c r="CFZ1" s="51"/>
      <c r="CGA1" s="51"/>
      <c r="CGB1" s="51"/>
      <c r="CGC1" s="51"/>
      <c r="CGD1" s="51"/>
      <c r="CGE1" s="51"/>
      <c r="CGF1" s="51"/>
      <c r="CGG1" s="51"/>
      <c r="CGH1" s="51"/>
      <c r="CGI1" s="51"/>
      <c r="CGJ1" s="51"/>
      <c r="CGK1" s="51"/>
      <c r="CGL1" s="51"/>
      <c r="CGM1" s="51"/>
      <c r="CGN1" s="51"/>
      <c r="CGO1" s="51"/>
      <c r="CGP1" s="51"/>
      <c r="CGQ1" s="51"/>
      <c r="CGR1" s="51"/>
      <c r="CGS1" s="51"/>
      <c r="CGT1" s="51"/>
      <c r="CGU1" s="51"/>
      <c r="CGV1" s="51"/>
      <c r="CGW1" s="51"/>
      <c r="CGX1" s="51"/>
      <c r="CGY1" s="51"/>
      <c r="CGZ1" s="51"/>
      <c r="CHA1" s="51"/>
      <c r="CHB1" s="51"/>
      <c r="CHC1" s="51"/>
      <c r="CHD1" s="51"/>
      <c r="CHE1" s="51"/>
      <c r="CHF1" s="51"/>
      <c r="CHG1" s="51"/>
      <c r="CHH1" s="51"/>
      <c r="CHI1" s="51"/>
      <c r="CHJ1" s="51"/>
      <c r="CHK1" s="51"/>
      <c r="CHL1" s="51"/>
      <c r="CHM1" s="51"/>
      <c r="CHN1" s="51"/>
      <c r="CHO1" s="51"/>
      <c r="CHP1" s="51"/>
      <c r="CHQ1" s="51"/>
      <c r="CHR1" s="51"/>
      <c r="CHS1" s="51"/>
      <c r="CHT1" s="51"/>
      <c r="CHU1" s="51"/>
      <c r="CHV1" s="51"/>
      <c r="CHW1" s="51"/>
      <c r="CHX1" s="51"/>
      <c r="CHY1" s="51"/>
      <c r="CHZ1" s="51"/>
      <c r="CIA1" s="51"/>
      <c r="CIB1" s="51"/>
      <c r="CIC1" s="51"/>
      <c r="CID1" s="51"/>
      <c r="CIE1" s="51"/>
      <c r="CIF1" s="51"/>
      <c r="CIG1" s="51"/>
      <c r="CIH1" s="51"/>
      <c r="CII1" s="51"/>
      <c r="CIJ1" s="51"/>
      <c r="CIK1" s="51"/>
      <c r="CIL1" s="51"/>
      <c r="CIM1" s="51"/>
      <c r="CIN1" s="51"/>
      <c r="CIO1" s="51"/>
      <c r="CIP1" s="51"/>
      <c r="CIQ1" s="51"/>
      <c r="CIR1" s="51"/>
      <c r="CIS1" s="51"/>
      <c r="CIT1" s="51"/>
      <c r="CIU1" s="51"/>
      <c r="CIV1" s="51"/>
      <c r="CIW1" s="51"/>
      <c r="CIX1" s="51"/>
      <c r="CIY1" s="51"/>
      <c r="CIZ1" s="51"/>
      <c r="CJA1" s="51"/>
      <c r="CJB1" s="51"/>
      <c r="CJC1" s="51"/>
      <c r="CJD1" s="51"/>
      <c r="CJE1" s="51"/>
      <c r="CJF1" s="51"/>
      <c r="CJG1" s="51"/>
      <c r="CJH1" s="51"/>
      <c r="CJI1" s="51"/>
      <c r="CJJ1" s="51"/>
      <c r="CJK1" s="51"/>
      <c r="CJL1" s="51"/>
      <c r="CJM1" s="51"/>
      <c r="CJN1" s="51"/>
      <c r="CJO1" s="51"/>
      <c r="CJP1" s="51"/>
      <c r="CJQ1" s="51"/>
      <c r="CJR1" s="51"/>
      <c r="CJS1" s="51"/>
      <c r="CJT1" s="51"/>
      <c r="CJU1" s="51"/>
      <c r="CJV1" s="51"/>
      <c r="CJW1" s="51"/>
      <c r="CJX1" s="51"/>
      <c r="CJY1" s="51"/>
      <c r="CJZ1" s="51"/>
      <c r="CKA1" s="51"/>
      <c r="CKB1" s="51"/>
      <c r="CKC1" s="51"/>
      <c r="CKD1" s="51"/>
      <c r="CKE1" s="51"/>
      <c r="CKF1" s="51"/>
      <c r="CKG1" s="51"/>
      <c r="CKH1" s="51"/>
      <c r="CKI1" s="51"/>
      <c r="CKJ1" s="51"/>
      <c r="CKK1" s="51"/>
      <c r="CKL1" s="51"/>
      <c r="CKM1" s="51"/>
      <c r="CKN1" s="51"/>
      <c r="CKO1" s="51"/>
      <c r="CKP1" s="51"/>
      <c r="CKQ1" s="51"/>
      <c r="CKR1" s="51"/>
      <c r="CKS1" s="51"/>
      <c r="CKT1" s="51"/>
      <c r="CKU1" s="51"/>
      <c r="CKV1" s="51"/>
      <c r="CKW1" s="51"/>
      <c r="CKX1" s="51"/>
      <c r="CKY1" s="51"/>
      <c r="CKZ1" s="51"/>
      <c r="CLA1" s="51"/>
      <c r="CLB1" s="51"/>
      <c r="CLC1" s="51"/>
      <c r="CLD1" s="51"/>
      <c r="CLE1" s="51"/>
      <c r="CLF1" s="51"/>
      <c r="CLG1" s="51"/>
      <c r="CLH1" s="51"/>
      <c r="CLI1" s="51"/>
      <c r="CLJ1" s="51"/>
      <c r="CLK1" s="51"/>
      <c r="CLL1" s="51"/>
      <c r="CLM1" s="51"/>
      <c r="CLN1" s="51"/>
      <c r="CLO1" s="51"/>
      <c r="CLP1" s="51"/>
      <c r="CLQ1" s="51"/>
      <c r="CLR1" s="51"/>
      <c r="CLS1" s="51"/>
      <c r="CLT1" s="51"/>
      <c r="CLU1" s="51"/>
      <c r="CLV1" s="51"/>
      <c r="CLW1" s="51"/>
      <c r="CLX1" s="51"/>
      <c r="CLY1" s="51"/>
      <c r="CLZ1" s="51"/>
      <c r="CMA1" s="51"/>
      <c r="CMB1" s="51"/>
      <c r="CMC1" s="51"/>
      <c r="CMD1" s="51"/>
      <c r="CME1" s="51"/>
      <c r="CMF1" s="51"/>
      <c r="CMG1" s="51"/>
      <c r="CMH1" s="51"/>
      <c r="CMI1" s="51"/>
      <c r="CMJ1" s="51"/>
      <c r="CMK1" s="51"/>
      <c r="CML1" s="51"/>
      <c r="CMM1" s="51"/>
      <c r="CMN1" s="51"/>
      <c r="CMO1" s="51"/>
      <c r="CMP1" s="51"/>
      <c r="CMQ1" s="51"/>
      <c r="CMR1" s="51"/>
      <c r="CMS1" s="51"/>
      <c r="CMT1" s="51"/>
      <c r="CMU1" s="51"/>
      <c r="CMV1" s="51"/>
      <c r="CMW1" s="51"/>
      <c r="CMX1" s="51"/>
      <c r="CMY1" s="51"/>
      <c r="CMZ1" s="51"/>
      <c r="CNA1" s="51"/>
      <c r="CNB1" s="51"/>
      <c r="CNC1" s="51"/>
      <c r="CND1" s="51"/>
      <c r="CNE1" s="51"/>
      <c r="CNF1" s="51"/>
      <c r="CNG1" s="51"/>
      <c r="CNH1" s="51"/>
      <c r="CNI1" s="51"/>
      <c r="CNJ1" s="51"/>
      <c r="CNK1" s="51"/>
      <c r="CNL1" s="51"/>
      <c r="CNM1" s="51"/>
      <c r="CNN1" s="51"/>
      <c r="CNO1" s="51"/>
      <c r="CNP1" s="51"/>
      <c r="CNQ1" s="51"/>
      <c r="CNR1" s="51"/>
      <c r="CNS1" s="51"/>
      <c r="CNT1" s="51"/>
      <c r="CNU1" s="51"/>
      <c r="CNV1" s="51"/>
      <c r="CNW1" s="51"/>
      <c r="CNX1" s="51"/>
      <c r="CNY1" s="51"/>
      <c r="CNZ1" s="51"/>
      <c r="COA1" s="51"/>
      <c r="COB1" s="51"/>
      <c r="COC1" s="51"/>
      <c r="COD1" s="51"/>
      <c r="COE1" s="51"/>
      <c r="COF1" s="51"/>
      <c r="COG1" s="51"/>
      <c r="COH1" s="51"/>
      <c r="COI1" s="51"/>
      <c r="COJ1" s="51"/>
      <c r="COK1" s="51"/>
      <c r="COL1" s="51"/>
      <c r="COM1" s="51"/>
      <c r="CON1" s="51"/>
      <c r="COO1" s="51"/>
      <c r="COP1" s="51"/>
      <c r="COQ1" s="51"/>
      <c r="COR1" s="51"/>
      <c r="COS1" s="51"/>
      <c r="COT1" s="51"/>
      <c r="COU1" s="51"/>
      <c r="COV1" s="51"/>
      <c r="COW1" s="51"/>
      <c r="COX1" s="51"/>
      <c r="COY1" s="51"/>
      <c r="COZ1" s="51"/>
      <c r="CPA1" s="51"/>
      <c r="CPB1" s="51"/>
      <c r="CPC1" s="51"/>
      <c r="CPD1" s="51"/>
      <c r="CPE1" s="51"/>
      <c r="CPF1" s="51"/>
      <c r="CPG1" s="51"/>
      <c r="CPH1" s="51"/>
      <c r="CPI1" s="51"/>
      <c r="CPJ1" s="51"/>
      <c r="CPK1" s="51"/>
      <c r="CPL1" s="51"/>
      <c r="CPM1" s="51"/>
      <c r="CPN1" s="51"/>
      <c r="CPO1" s="51"/>
      <c r="CPP1" s="51"/>
      <c r="CPQ1" s="51"/>
      <c r="CPR1" s="51"/>
      <c r="CPS1" s="51"/>
      <c r="CPT1" s="51"/>
      <c r="CPU1" s="51"/>
      <c r="CPV1" s="51"/>
      <c r="CPW1" s="51"/>
      <c r="CPX1" s="51"/>
      <c r="CPY1" s="51"/>
      <c r="CPZ1" s="51"/>
      <c r="CQA1" s="51"/>
      <c r="CQB1" s="51"/>
      <c r="CQC1" s="51"/>
      <c r="CQD1" s="51"/>
      <c r="CQE1" s="51"/>
      <c r="CQF1" s="51"/>
      <c r="CQG1" s="51"/>
      <c r="CQH1" s="51"/>
      <c r="CQI1" s="51"/>
      <c r="CQJ1" s="51"/>
      <c r="CQK1" s="51"/>
      <c r="CQL1" s="51"/>
      <c r="CQM1" s="51"/>
      <c r="CQN1" s="51"/>
      <c r="CQO1" s="51"/>
      <c r="CQP1" s="51"/>
      <c r="CQQ1" s="51"/>
      <c r="CQR1" s="51"/>
      <c r="CQS1" s="51"/>
      <c r="CQT1" s="51"/>
      <c r="CQU1" s="51"/>
      <c r="CQV1" s="51"/>
      <c r="CQW1" s="51"/>
      <c r="CQX1" s="51"/>
      <c r="CQY1" s="51"/>
      <c r="CQZ1" s="51"/>
      <c r="CRA1" s="51"/>
      <c r="CRB1" s="51"/>
      <c r="CRC1" s="51"/>
      <c r="CRD1" s="51"/>
      <c r="CRE1" s="51"/>
      <c r="CRF1" s="51"/>
      <c r="CRG1" s="51"/>
      <c r="CRH1" s="51"/>
      <c r="CRI1" s="51"/>
      <c r="CRJ1" s="51"/>
      <c r="CRK1" s="51"/>
      <c r="CRL1" s="51"/>
      <c r="CRM1" s="51"/>
      <c r="CRN1" s="51"/>
      <c r="CRO1" s="51"/>
      <c r="CRP1" s="51"/>
      <c r="CRQ1" s="51"/>
      <c r="CRR1" s="51"/>
      <c r="CRS1" s="51"/>
      <c r="CRT1" s="51"/>
      <c r="CRU1" s="51"/>
      <c r="CRV1" s="51"/>
      <c r="CRW1" s="51"/>
      <c r="CRX1" s="51"/>
      <c r="CRY1" s="51"/>
      <c r="CRZ1" s="51"/>
      <c r="CSA1" s="51"/>
      <c r="CSB1" s="51"/>
      <c r="CSC1" s="51"/>
      <c r="CSD1" s="51"/>
      <c r="CSE1" s="51"/>
      <c r="CSF1" s="51"/>
      <c r="CSG1" s="51"/>
      <c r="CSH1" s="51"/>
      <c r="CSI1" s="51"/>
      <c r="CSJ1" s="51"/>
      <c r="CSK1" s="51"/>
      <c r="CSL1" s="51"/>
      <c r="CSM1" s="51"/>
      <c r="CSN1" s="51"/>
      <c r="CSO1" s="51"/>
      <c r="CSP1" s="51"/>
      <c r="CSQ1" s="51"/>
      <c r="CSR1" s="51"/>
      <c r="CSS1" s="51"/>
      <c r="CST1" s="51"/>
      <c r="CSU1" s="51"/>
      <c r="CSV1" s="51"/>
      <c r="CSW1" s="51"/>
      <c r="CSX1" s="51"/>
      <c r="CSY1" s="51"/>
      <c r="CSZ1" s="51"/>
      <c r="CTA1" s="51"/>
      <c r="CTB1" s="51"/>
      <c r="CTC1" s="51"/>
      <c r="CTD1" s="51"/>
      <c r="CTE1" s="51"/>
      <c r="CTF1" s="51"/>
      <c r="CTG1" s="51"/>
      <c r="CTH1" s="51"/>
      <c r="CTI1" s="51"/>
      <c r="CTJ1" s="51"/>
      <c r="CTK1" s="51"/>
      <c r="CTL1" s="51"/>
      <c r="CTM1" s="51"/>
      <c r="CTN1" s="51"/>
      <c r="CTO1" s="51"/>
      <c r="CTP1" s="51"/>
      <c r="CTQ1" s="51"/>
      <c r="CTR1" s="51"/>
      <c r="CTS1" s="51"/>
      <c r="CTT1" s="51"/>
      <c r="CTU1" s="51"/>
      <c r="CTV1" s="51"/>
      <c r="CTW1" s="51"/>
      <c r="CTX1" s="51"/>
      <c r="CTY1" s="51"/>
      <c r="CTZ1" s="51"/>
      <c r="CUA1" s="51"/>
      <c r="CUB1" s="51"/>
      <c r="CUC1" s="51"/>
      <c r="CUD1" s="51"/>
      <c r="CUE1" s="51"/>
      <c r="CUF1" s="51"/>
      <c r="CUG1" s="51"/>
      <c r="CUH1" s="51"/>
      <c r="CUI1" s="51"/>
      <c r="CUJ1" s="51"/>
      <c r="CUK1" s="51"/>
      <c r="CUL1" s="51"/>
      <c r="CUM1" s="51"/>
      <c r="CUN1" s="51"/>
      <c r="CUO1" s="51"/>
      <c r="CUP1" s="51"/>
      <c r="CUQ1" s="51"/>
      <c r="CUR1" s="51"/>
      <c r="CUS1" s="51"/>
      <c r="CUT1" s="51"/>
      <c r="CUU1" s="51"/>
      <c r="CUV1" s="51"/>
      <c r="CUW1" s="51"/>
      <c r="CUX1" s="51"/>
      <c r="CUY1" s="51"/>
      <c r="CUZ1" s="51"/>
      <c r="CVA1" s="51"/>
      <c r="CVB1" s="51"/>
      <c r="CVC1" s="51"/>
      <c r="CVD1" s="51"/>
      <c r="CVE1" s="51"/>
      <c r="CVF1" s="51"/>
      <c r="CVG1" s="51"/>
      <c r="CVH1" s="51"/>
      <c r="CVI1" s="51"/>
      <c r="CVJ1" s="51"/>
      <c r="CVK1" s="51"/>
      <c r="CVL1" s="51"/>
      <c r="CVM1" s="51"/>
      <c r="CVN1" s="51"/>
      <c r="CVO1" s="51"/>
      <c r="CVP1" s="51"/>
      <c r="CVQ1" s="51"/>
      <c r="CVR1" s="51"/>
      <c r="CVS1" s="51"/>
      <c r="CVT1" s="51"/>
      <c r="CVU1" s="51"/>
      <c r="CVV1" s="51"/>
      <c r="CVW1" s="51"/>
      <c r="CVX1" s="51"/>
      <c r="CVY1" s="51"/>
      <c r="CVZ1" s="51"/>
      <c r="CWA1" s="51"/>
      <c r="CWB1" s="51"/>
      <c r="CWC1" s="51"/>
      <c r="CWD1" s="51"/>
      <c r="CWE1" s="51"/>
      <c r="CWF1" s="51"/>
      <c r="CWG1" s="51"/>
      <c r="CWH1" s="51"/>
      <c r="CWI1" s="51"/>
      <c r="CWJ1" s="51"/>
      <c r="CWK1" s="51"/>
      <c r="CWL1" s="51"/>
      <c r="CWM1" s="51"/>
      <c r="CWN1" s="51"/>
      <c r="CWO1" s="51"/>
      <c r="CWP1" s="51"/>
      <c r="CWQ1" s="51"/>
      <c r="CWR1" s="51"/>
      <c r="CWS1" s="51"/>
      <c r="CWT1" s="51"/>
      <c r="CWU1" s="51"/>
      <c r="CWV1" s="51"/>
      <c r="CWW1" s="51"/>
      <c r="CWX1" s="51"/>
      <c r="CWY1" s="51"/>
      <c r="CWZ1" s="51"/>
      <c r="CXA1" s="51"/>
      <c r="CXB1" s="51"/>
      <c r="CXC1" s="51"/>
      <c r="CXD1" s="51"/>
      <c r="CXE1" s="51"/>
      <c r="CXF1" s="51"/>
      <c r="CXG1" s="51"/>
      <c r="CXH1" s="51"/>
      <c r="CXI1" s="51"/>
      <c r="CXJ1" s="51"/>
      <c r="CXK1" s="51"/>
      <c r="CXL1" s="51"/>
      <c r="CXM1" s="51"/>
      <c r="CXN1" s="51"/>
      <c r="CXO1" s="51"/>
      <c r="CXP1" s="51"/>
      <c r="CXQ1" s="51"/>
      <c r="CXR1" s="51"/>
      <c r="CXS1" s="51"/>
      <c r="CXT1" s="51"/>
      <c r="CXU1" s="51"/>
      <c r="CXV1" s="51"/>
      <c r="CXW1" s="51"/>
      <c r="CXX1" s="51"/>
      <c r="CXY1" s="51"/>
      <c r="CXZ1" s="51"/>
      <c r="CYA1" s="51"/>
      <c r="CYB1" s="51"/>
      <c r="CYC1" s="51"/>
      <c r="CYD1" s="51"/>
      <c r="CYE1" s="51"/>
      <c r="CYF1" s="51"/>
      <c r="CYG1" s="51"/>
      <c r="CYH1" s="51"/>
      <c r="CYI1" s="51"/>
      <c r="CYJ1" s="51"/>
      <c r="CYK1" s="51"/>
      <c r="CYL1" s="51"/>
      <c r="CYM1" s="51"/>
      <c r="CYN1" s="51"/>
      <c r="CYO1" s="51"/>
      <c r="CYP1" s="51"/>
      <c r="CYQ1" s="51"/>
      <c r="CYR1" s="51"/>
      <c r="CYS1" s="51"/>
      <c r="CYT1" s="51"/>
      <c r="CYU1" s="51"/>
      <c r="CYV1" s="51"/>
      <c r="CYW1" s="51"/>
      <c r="CYX1" s="51"/>
      <c r="CYY1" s="51"/>
      <c r="CYZ1" s="51"/>
      <c r="CZA1" s="51"/>
      <c r="CZB1" s="51"/>
      <c r="CZC1" s="51"/>
      <c r="CZD1" s="51"/>
      <c r="CZE1" s="51"/>
      <c r="CZF1" s="51"/>
      <c r="CZG1" s="51"/>
      <c r="CZH1" s="51"/>
      <c r="CZI1" s="51"/>
      <c r="CZJ1" s="51"/>
      <c r="CZK1" s="51"/>
      <c r="CZL1" s="51"/>
      <c r="CZM1" s="51"/>
      <c r="CZN1" s="51"/>
      <c r="CZO1" s="51"/>
      <c r="CZP1" s="51"/>
      <c r="CZQ1" s="51"/>
      <c r="CZR1" s="51"/>
      <c r="CZS1" s="51"/>
      <c r="CZT1" s="51"/>
      <c r="CZU1" s="51"/>
      <c r="CZV1" s="51"/>
      <c r="CZW1" s="51"/>
      <c r="CZX1" s="51"/>
      <c r="CZY1" s="51"/>
      <c r="CZZ1" s="51"/>
      <c r="DAA1" s="51"/>
      <c r="DAB1" s="51"/>
      <c r="DAC1" s="51"/>
      <c r="DAD1" s="51"/>
      <c r="DAE1" s="51"/>
      <c r="DAF1" s="51"/>
      <c r="DAG1" s="51"/>
      <c r="DAH1" s="51"/>
      <c r="DAI1" s="51"/>
      <c r="DAJ1" s="51"/>
      <c r="DAK1" s="51"/>
      <c r="DAL1" s="51"/>
      <c r="DAM1" s="51"/>
      <c r="DAN1" s="51"/>
      <c r="DAO1" s="51"/>
      <c r="DAP1" s="51"/>
      <c r="DAQ1" s="51"/>
      <c r="DAR1" s="51"/>
      <c r="DAS1" s="51"/>
      <c r="DAT1" s="51"/>
      <c r="DAU1" s="51"/>
      <c r="DAV1" s="51"/>
      <c r="DAW1" s="51"/>
      <c r="DAX1" s="51"/>
      <c r="DAY1" s="51"/>
      <c r="DAZ1" s="51"/>
      <c r="DBA1" s="51"/>
      <c r="DBB1" s="51"/>
      <c r="DBC1" s="51"/>
      <c r="DBD1" s="51"/>
      <c r="DBE1" s="51"/>
      <c r="DBF1" s="51"/>
      <c r="DBG1" s="51"/>
      <c r="DBH1" s="51"/>
      <c r="DBI1" s="51"/>
      <c r="DBJ1" s="51"/>
      <c r="DBK1" s="51"/>
      <c r="DBL1" s="51"/>
      <c r="DBM1" s="51"/>
      <c r="DBN1" s="51"/>
      <c r="DBO1" s="51"/>
      <c r="DBP1" s="51"/>
      <c r="DBQ1" s="51"/>
      <c r="DBR1" s="51"/>
      <c r="DBS1" s="51"/>
      <c r="DBT1" s="51"/>
      <c r="DBU1" s="51"/>
      <c r="DBV1" s="51"/>
      <c r="DBW1" s="51"/>
      <c r="DBX1" s="51"/>
      <c r="DBY1" s="51"/>
      <c r="DBZ1" s="51"/>
      <c r="DCA1" s="51"/>
      <c r="DCB1" s="51"/>
      <c r="DCC1" s="51"/>
      <c r="DCD1" s="51"/>
      <c r="DCE1" s="51"/>
      <c r="DCF1" s="51"/>
      <c r="DCG1" s="51"/>
      <c r="DCH1" s="51"/>
      <c r="DCI1" s="51"/>
      <c r="DCJ1" s="51"/>
      <c r="DCK1" s="51"/>
      <c r="DCL1" s="51"/>
      <c r="DCM1" s="51"/>
      <c r="DCN1" s="51"/>
      <c r="DCO1" s="51"/>
      <c r="DCP1" s="51"/>
      <c r="DCQ1" s="51"/>
      <c r="DCR1" s="51"/>
      <c r="DCS1" s="51"/>
      <c r="DCT1" s="51"/>
      <c r="DCU1" s="51"/>
      <c r="DCV1" s="51"/>
      <c r="DCW1" s="51"/>
      <c r="DCX1" s="51"/>
      <c r="DCY1" s="51"/>
      <c r="DCZ1" s="51"/>
      <c r="DDA1" s="51"/>
      <c r="DDB1" s="51"/>
      <c r="DDC1" s="51"/>
      <c r="DDD1" s="51"/>
      <c r="DDE1" s="51"/>
      <c r="DDF1" s="51"/>
      <c r="DDG1" s="51"/>
      <c r="DDH1" s="51"/>
      <c r="DDI1" s="51"/>
      <c r="DDJ1" s="51"/>
      <c r="DDK1" s="51"/>
      <c r="DDL1" s="51"/>
      <c r="DDM1" s="51"/>
      <c r="DDN1" s="51"/>
      <c r="DDO1" s="51"/>
      <c r="DDP1" s="51"/>
      <c r="DDQ1" s="51"/>
      <c r="DDR1" s="51"/>
      <c r="DDS1" s="51"/>
      <c r="DDT1" s="51"/>
      <c r="DDU1" s="51"/>
      <c r="DDV1" s="51"/>
      <c r="DDW1" s="51"/>
      <c r="DDX1" s="51"/>
      <c r="DDY1" s="51"/>
      <c r="DDZ1" s="51"/>
      <c r="DEA1" s="51"/>
      <c r="DEB1" s="51"/>
      <c r="DEC1" s="51"/>
      <c r="DED1" s="51"/>
      <c r="DEE1" s="51"/>
      <c r="DEF1" s="51"/>
      <c r="DEG1" s="51"/>
      <c r="DEH1" s="51"/>
      <c r="DEI1" s="51"/>
      <c r="DEJ1" s="51"/>
      <c r="DEK1" s="51"/>
      <c r="DEL1" s="51"/>
      <c r="DEM1" s="51"/>
      <c r="DEN1" s="51"/>
      <c r="DEO1" s="51"/>
      <c r="DEP1" s="51"/>
      <c r="DEQ1" s="51"/>
      <c r="DER1" s="51"/>
      <c r="DES1" s="51"/>
      <c r="DET1" s="51"/>
      <c r="DEU1" s="51"/>
      <c r="DEV1" s="51"/>
      <c r="DEW1" s="51"/>
      <c r="DEX1" s="51"/>
      <c r="DEY1" s="51"/>
      <c r="DEZ1" s="51"/>
      <c r="DFA1" s="51"/>
      <c r="DFB1" s="51"/>
      <c r="DFC1" s="51"/>
      <c r="DFD1" s="51"/>
      <c r="DFE1" s="51"/>
      <c r="DFF1" s="51"/>
      <c r="DFG1" s="51"/>
      <c r="DFH1" s="51"/>
      <c r="DFI1" s="51"/>
      <c r="DFJ1" s="51"/>
      <c r="DFK1" s="51"/>
      <c r="DFL1" s="51"/>
      <c r="DFM1" s="51"/>
      <c r="DFN1" s="51"/>
      <c r="DFO1" s="51"/>
      <c r="DFP1" s="51"/>
      <c r="DFQ1" s="51"/>
      <c r="DFR1" s="51"/>
      <c r="DFS1" s="51"/>
      <c r="DFT1" s="51"/>
      <c r="DFU1" s="51"/>
      <c r="DFV1" s="51"/>
      <c r="DFW1" s="51"/>
      <c r="DFX1" s="51"/>
      <c r="DFY1" s="51"/>
      <c r="DFZ1" s="51"/>
      <c r="DGA1" s="51"/>
      <c r="DGB1" s="51"/>
      <c r="DGC1" s="51"/>
      <c r="DGD1" s="51"/>
      <c r="DGE1" s="51"/>
      <c r="DGF1" s="51"/>
      <c r="DGG1" s="51"/>
      <c r="DGH1" s="51"/>
      <c r="DGI1" s="51"/>
      <c r="DGJ1" s="51"/>
      <c r="DGK1" s="51"/>
      <c r="DGL1" s="51"/>
      <c r="DGM1" s="51"/>
      <c r="DGN1" s="51"/>
      <c r="DGO1" s="51"/>
      <c r="DGP1" s="51"/>
      <c r="DGQ1" s="51"/>
      <c r="DGR1" s="51"/>
      <c r="DGS1" s="51"/>
      <c r="DGT1" s="51"/>
      <c r="DGU1" s="51"/>
      <c r="DGV1" s="51"/>
      <c r="DGW1" s="51"/>
      <c r="DGX1" s="51"/>
      <c r="DGY1" s="51"/>
      <c r="DGZ1" s="51"/>
      <c r="DHA1" s="51"/>
      <c r="DHB1" s="51"/>
      <c r="DHC1" s="51"/>
      <c r="DHD1" s="51"/>
      <c r="DHE1" s="51"/>
      <c r="DHF1" s="51"/>
      <c r="DHG1" s="51"/>
      <c r="DHH1" s="51"/>
      <c r="DHI1" s="51"/>
      <c r="DHJ1" s="51"/>
      <c r="DHK1" s="51"/>
      <c r="DHL1" s="51"/>
      <c r="DHM1" s="51"/>
      <c r="DHN1" s="51"/>
      <c r="DHO1" s="51"/>
      <c r="DHP1" s="51"/>
      <c r="DHQ1" s="51"/>
      <c r="DHR1" s="51"/>
      <c r="DHS1" s="51"/>
      <c r="DHT1" s="51"/>
      <c r="DHU1" s="51"/>
      <c r="DHV1" s="51"/>
      <c r="DHW1" s="51"/>
      <c r="DHX1" s="51"/>
      <c r="DHY1" s="51"/>
      <c r="DHZ1" s="51"/>
      <c r="DIA1" s="51"/>
      <c r="DIB1" s="51"/>
      <c r="DIC1" s="51"/>
      <c r="DID1" s="51"/>
      <c r="DIE1" s="51"/>
      <c r="DIF1" s="51"/>
      <c r="DIG1" s="51"/>
      <c r="DIH1" s="51"/>
      <c r="DII1" s="51"/>
      <c r="DIJ1" s="51"/>
      <c r="DIK1" s="51"/>
      <c r="DIL1" s="51"/>
      <c r="DIM1" s="51"/>
      <c r="DIN1" s="51"/>
      <c r="DIO1" s="51"/>
      <c r="DIP1" s="51"/>
      <c r="DIQ1" s="51"/>
      <c r="DIR1" s="51"/>
      <c r="DIS1" s="51"/>
      <c r="DIT1" s="51"/>
      <c r="DIU1" s="51"/>
      <c r="DIV1" s="51"/>
      <c r="DIW1" s="51"/>
      <c r="DIX1" s="51"/>
      <c r="DIY1" s="51"/>
      <c r="DIZ1" s="51"/>
      <c r="DJA1" s="51"/>
      <c r="DJB1" s="51"/>
      <c r="DJC1" s="51"/>
      <c r="DJD1" s="51"/>
      <c r="DJE1" s="51"/>
      <c r="DJF1" s="51"/>
      <c r="DJG1" s="51"/>
      <c r="DJH1" s="51"/>
      <c r="DJI1" s="51"/>
      <c r="DJJ1" s="51"/>
      <c r="DJK1" s="51"/>
      <c r="DJL1" s="51"/>
      <c r="DJM1" s="51"/>
      <c r="DJN1" s="51"/>
      <c r="DJO1" s="51"/>
      <c r="DJP1" s="51"/>
      <c r="DJQ1" s="51"/>
      <c r="DJR1" s="51"/>
      <c r="DJS1" s="51"/>
      <c r="DJT1" s="51"/>
      <c r="DJU1" s="51"/>
      <c r="DJV1" s="51"/>
      <c r="DJW1" s="51"/>
      <c r="DJX1" s="51"/>
      <c r="DJY1" s="51"/>
      <c r="DJZ1" s="51"/>
      <c r="DKA1" s="51"/>
      <c r="DKB1" s="51"/>
      <c r="DKC1" s="51"/>
      <c r="DKD1" s="51"/>
      <c r="DKE1" s="51"/>
      <c r="DKF1" s="51"/>
      <c r="DKG1" s="51"/>
      <c r="DKH1" s="51"/>
      <c r="DKI1" s="51"/>
      <c r="DKJ1" s="51"/>
      <c r="DKK1" s="51"/>
      <c r="DKL1" s="51"/>
      <c r="DKM1" s="51"/>
      <c r="DKN1" s="51"/>
      <c r="DKO1" s="51"/>
      <c r="DKP1" s="51"/>
      <c r="DKQ1" s="51"/>
      <c r="DKR1" s="51"/>
      <c r="DKS1" s="51"/>
      <c r="DKT1" s="51"/>
      <c r="DKU1" s="51"/>
      <c r="DKV1" s="51"/>
      <c r="DKW1" s="51"/>
      <c r="DKX1" s="51"/>
      <c r="DKY1" s="51"/>
      <c r="DKZ1" s="51"/>
      <c r="DLA1" s="51"/>
      <c r="DLB1" s="51"/>
      <c r="DLC1" s="51"/>
      <c r="DLD1" s="51"/>
      <c r="DLE1" s="51"/>
      <c r="DLF1" s="51"/>
      <c r="DLG1" s="51"/>
      <c r="DLH1" s="51"/>
      <c r="DLI1" s="51"/>
      <c r="DLJ1" s="51"/>
      <c r="DLK1" s="51"/>
      <c r="DLL1" s="51"/>
      <c r="DLM1" s="51"/>
      <c r="DLN1" s="51"/>
      <c r="DLO1" s="51"/>
      <c r="DLP1" s="51"/>
      <c r="DLQ1" s="51"/>
      <c r="DLR1" s="51"/>
      <c r="DLS1" s="51"/>
      <c r="DLT1" s="51"/>
      <c r="DLU1" s="51"/>
      <c r="DLV1" s="51"/>
      <c r="DLW1" s="51"/>
      <c r="DLX1" s="51"/>
      <c r="DLY1" s="51"/>
      <c r="DLZ1" s="51"/>
      <c r="DMA1" s="51"/>
      <c r="DMB1" s="51"/>
      <c r="DMC1" s="51"/>
      <c r="DMD1" s="51"/>
      <c r="DME1" s="51"/>
      <c r="DMF1" s="51"/>
      <c r="DMG1" s="51"/>
      <c r="DMH1" s="51"/>
      <c r="DMI1" s="51"/>
      <c r="DMJ1" s="51"/>
      <c r="DMK1" s="51"/>
      <c r="DML1" s="51"/>
      <c r="DMM1" s="51"/>
      <c r="DMN1" s="51"/>
      <c r="DMO1" s="51"/>
      <c r="DMP1" s="51"/>
      <c r="DMQ1" s="51"/>
      <c r="DMR1" s="51"/>
      <c r="DMS1" s="51"/>
      <c r="DMT1" s="51"/>
      <c r="DMU1" s="51"/>
      <c r="DMV1" s="51"/>
      <c r="DMW1" s="51"/>
      <c r="DMX1" s="51"/>
      <c r="DMY1" s="51"/>
      <c r="DMZ1" s="51"/>
      <c r="DNA1" s="51"/>
      <c r="DNB1" s="51"/>
      <c r="DNC1" s="51"/>
      <c r="DND1" s="51"/>
      <c r="DNE1" s="51"/>
      <c r="DNF1" s="51"/>
      <c r="DNG1" s="51"/>
      <c r="DNH1" s="51"/>
      <c r="DNI1" s="51"/>
      <c r="DNJ1" s="51"/>
      <c r="DNK1" s="51"/>
      <c r="DNL1" s="51"/>
      <c r="DNM1" s="51"/>
      <c r="DNN1" s="51"/>
      <c r="DNO1" s="51"/>
      <c r="DNP1" s="51"/>
      <c r="DNQ1" s="51"/>
      <c r="DNR1" s="51"/>
      <c r="DNS1" s="51"/>
      <c r="DNT1" s="51"/>
      <c r="DNU1" s="51"/>
      <c r="DNV1" s="51"/>
      <c r="DNW1" s="51"/>
      <c r="DNX1" s="51"/>
      <c r="DNY1" s="51"/>
      <c r="DNZ1" s="51"/>
      <c r="DOA1" s="51"/>
      <c r="DOB1" s="51"/>
      <c r="DOC1" s="51"/>
      <c r="DOD1" s="51"/>
      <c r="DOE1" s="51"/>
      <c r="DOF1" s="51"/>
      <c r="DOG1" s="51"/>
      <c r="DOH1" s="51"/>
      <c r="DOI1" s="51"/>
      <c r="DOJ1" s="51"/>
      <c r="DOK1" s="51"/>
      <c r="DOL1" s="51"/>
      <c r="DOM1" s="51"/>
      <c r="DON1" s="51"/>
      <c r="DOO1" s="51"/>
      <c r="DOP1" s="51"/>
      <c r="DOQ1" s="51"/>
      <c r="DOR1" s="51"/>
      <c r="DOS1" s="51"/>
      <c r="DOT1" s="51"/>
      <c r="DOU1" s="51"/>
      <c r="DOV1" s="51"/>
      <c r="DOW1" s="51"/>
      <c r="DOX1" s="51"/>
      <c r="DOY1" s="51"/>
      <c r="DOZ1" s="51"/>
      <c r="DPA1" s="51"/>
      <c r="DPB1" s="51"/>
      <c r="DPC1" s="51"/>
      <c r="DPD1" s="51"/>
      <c r="DPE1" s="51"/>
      <c r="DPF1" s="51"/>
      <c r="DPG1" s="51"/>
      <c r="DPH1" s="51"/>
      <c r="DPI1" s="51"/>
      <c r="DPJ1" s="51"/>
      <c r="DPK1" s="51"/>
      <c r="DPL1" s="51"/>
      <c r="DPM1" s="51"/>
      <c r="DPN1" s="51"/>
      <c r="DPO1" s="51"/>
      <c r="DPP1" s="51"/>
      <c r="DPQ1" s="51"/>
      <c r="DPR1" s="51"/>
      <c r="DPS1" s="51"/>
      <c r="DPT1" s="51"/>
      <c r="DPU1" s="51"/>
      <c r="DPV1" s="51"/>
      <c r="DPW1" s="51"/>
      <c r="DPX1" s="51"/>
      <c r="DPY1" s="51"/>
      <c r="DPZ1" s="51"/>
      <c r="DQA1" s="51"/>
      <c r="DQB1" s="51"/>
      <c r="DQC1" s="51"/>
      <c r="DQD1" s="51"/>
      <c r="DQE1" s="51"/>
      <c r="DQF1" s="51"/>
      <c r="DQG1" s="51"/>
      <c r="DQH1" s="51"/>
      <c r="DQI1" s="51"/>
      <c r="DQJ1" s="51"/>
      <c r="DQK1" s="51"/>
      <c r="DQL1" s="51"/>
      <c r="DQM1" s="51"/>
      <c r="DQN1" s="51"/>
      <c r="DQO1" s="51"/>
      <c r="DQP1" s="51"/>
      <c r="DQQ1" s="51"/>
      <c r="DQR1" s="51"/>
      <c r="DQS1" s="51"/>
      <c r="DQT1" s="51"/>
      <c r="DQU1" s="51"/>
      <c r="DQV1" s="51"/>
      <c r="DQW1" s="51"/>
      <c r="DQX1" s="51"/>
      <c r="DQY1" s="51"/>
      <c r="DQZ1" s="51"/>
      <c r="DRA1" s="51"/>
      <c r="DRB1" s="51"/>
      <c r="DRC1" s="51"/>
      <c r="DRD1" s="51"/>
      <c r="DRE1" s="51"/>
      <c r="DRF1" s="51"/>
      <c r="DRG1" s="51"/>
      <c r="DRH1" s="51"/>
      <c r="DRI1" s="51"/>
      <c r="DRJ1" s="51"/>
      <c r="DRK1" s="51"/>
      <c r="DRL1" s="51"/>
      <c r="DRM1" s="51"/>
      <c r="DRN1" s="51"/>
      <c r="DRO1" s="51"/>
      <c r="DRP1" s="51"/>
      <c r="DRQ1" s="51"/>
      <c r="DRR1" s="51"/>
      <c r="DRS1" s="51"/>
      <c r="DRT1" s="51"/>
      <c r="DRU1" s="51"/>
      <c r="DRV1" s="51"/>
      <c r="DRW1" s="51"/>
      <c r="DRX1" s="51"/>
      <c r="DRY1" s="51"/>
      <c r="DRZ1" s="51"/>
      <c r="DSA1" s="51"/>
      <c r="DSB1" s="51"/>
      <c r="DSC1" s="51"/>
      <c r="DSD1" s="51"/>
      <c r="DSE1" s="51"/>
      <c r="DSF1" s="51"/>
      <c r="DSG1" s="51"/>
      <c r="DSH1" s="51"/>
      <c r="DSI1" s="51"/>
      <c r="DSJ1" s="51"/>
      <c r="DSK1" s="51"/>
      <c r="DSL1" s="51"/>
      <c r="DSM1" s="51"/>
      <c r="DSN1" s="51"/>
      <c r="DSO1" s="51"/>
      <c r="DSP1" s="51"/>
      <c r="DSQ1" s="51"/>
      <c r="DSR1" s="51"/>
      <c r="DSS1" s="51"/>
      <c r="DST1" s="51"/>
      <c r="DSU1" s="51"/>
      <c r="DSV1" s="51"/>
      <c r="DSW1" s="51"/>
      <c r="DSX1" s="51"/>
      <c r="DSY1" s="51"/>
      <c r="DSZ1" s="51"/>
      <c r="DTA1" s="51"/>
      <c r="DTB1" s="51"/>
      <c r="DTC1" s="51"/>
      <c r="DTD1" s="51"/>
      <c r="DTE1" s="51"/>
      <c r="DTF1" s="51"/>
      <c r="DTG1" s="51"/>
      <c r="DTH1" s="51"/>
      <c r="DTI1" s="51"/>
      <c r="DTJ1" s="51"/>
      <c r="DTK1" s="51"/>
      <c r="DTL1" s="51"/>
      <c r="DTM1" s="51"/>
      <c r="DTN1" s="51"/>
      <c r="DTO1" s="51"/>
      <c r="DTP1" s="51"/>
      <c r="DTQ1" s="51"/>
      <c r="DTR1" s="51"/>
      <c r="DTS1" s="51"/>
      <c r="DTT1" s="51"/>
      <c r="DTU1" s="51"/>
      <c r="DTV1" s="51"/>
      <c r="DTW1" s="51"/>
      <c r="DTX1" s="51"/>
      <c r="DTY1" s="51"/>
      <c r="DTZ1" s="51"/>
      <c r="DUA1" s="51"/>
      <c r="DUB1" s="51"/>
      <c r="DUC1" s="51"/>
      <c r="DUD1" s="51"/>
      <c r="DUE1" s="51"/>
      <c r="DUF1" s="51"/>
      <c r="DUG1" s="51"/>
      <c r="DUH1" s="51"/>
      <c r="DUI1" s="51"/>
      <c r="DUJ1" s="51"/>
      <c r="DUK1" s="51"/>
      <c r="DUL1" s="51"/>
      <c r="DUM1" s="51"/>
      <c r="DUN1" s="51"/>
      <c r="DUO1" s="51"/>
      <c r="DUP1" s="51"/>
      <c r="DUQ1" s="51"/>
      <c r="DUR1" s="51"/>
      <c r="DUS1" s="51"/>
      <c r="DUT1" s="51"/>
      <c r="DUU1" s="51"/>
      <c r="DUV1" s="51"/>
      <c r="DUW1" s="51"/>
      <c r="DUX1" s="51"/>
      <c r="DUY1" s="51"/>
      <c r="DUZ1" s="51"/>
      <c r="DVA1" s="51"/>
      <c r="DVB1" s="51"/>
      <c r="DVC1" s="51"/>
      <c r="DVD1" s="51"/>
      <c r="DVE1" s="51"/>
      <c r="DVF1" s="51"/>
      <c r="DVG1" s="51"/>
      <c r="DVH1" s="51"/>
      <c r="DVI1" s="51"/>
      <c r="DVJ1" s="51"/>
      <c r="DVK1" s="51"/>
      <c r="DVL1" s="51"/>
      <c r="DVM1" s="51"/>
      <c r="DVN1" s="51"/>
      <c r="DVO1" s="51"/>
      <c r="DVP1" s="51"/>
      <c r="DVQ1" s="51"/>
      <c r="DVR1" s="51"/>
      <c r="DVS1" s="51"/>
      <c r="DVT1" s="51"/>
      <c r="DVU1" s="51"/>
      <c r="DVV1" s="51"/>
      <c r="DVW1" s="51"/>
      <c r="DVX1" s="51"/>
      <c r="DVY1" s="51"/>
      <c r="DVZ1" s="51"/>
      <c r="DWA1" s="51"/>
      <c r="DWB1" s="51"/>
      <c r="DWC1" s="51"/>
      <c r="DWD1" s="51"/>
      <c r="DWE1" s="51"/>
      <c r="DWF1" s="51"/>
      <c r="DWG1" s="51"/>
      <c r="DWH1" s="51"/>
      <c r="DWI1" s="51"/>
      <c r="DWJ1" s="51"/>
      <c r="DWK1" s="51"/>
      <c r="DWL1" s="51"/>
      <c r="DWM1" s="51"/>
      <c r="DWN1" s="51"/>
      <c r="DWO1" s="51"/>
      <c r="DWP1" s="51"/>
      <c r="DWQ1" s="51"/>
      <c r="DWR1" s="51"/>
      <c r="DWS1" s="51"/>
      <c r="DWT1" s="51"/>
      <c r="DWU1" s="51"/>
      <c r="DWV1" s="51"/>
      <c r="DWW1" s="51"/>
      <c r="DWX1" s="51"/>
      <c r="DWY1" s="51"/>
      <c r="DWZ1" s="51"/>
      <c r="DXA1" s="51"/>
      <c r="DXB1" s="51"/>
      <c r="DXC1" s="51"/>
      <c r="DXD1" s="51"/>
      <c r="DXE1" s="51"/>
      <c r="DXF1" s="51"/>
      <c r="DXG1" s="51"/>
      <c r="DXH1" s="51"/>
      <c r="DXI1" s="51"/>
      <c r="DXJ1" s="51"/>
      <c r="DXK1" s="51"/>
      <c r="DXL1" s="51"/>
      <c r="DXM1" s="51"/>
      <c r="DXN1" s="51"/>
      <c r="DXO1" s="51"/>
      <c r="DXP1" s="51"/>
      <c r="DXQ1" s="51"/>
      <c r="DXR1" s="51"/>
      <c r="DXS1" s="51"/>
      <c r="DXT1" s="51"/>
      <c r="DXU1" s="51"/>
      <c r="DXV1" s="51"/>
      <c r="DXW1" s="51"/>
      <c r="DXX1" s="51"/>
      <c r="DXY1" s="51"/>
      <c r="DXZ1" s="51"/>
      <c r="DYA1" s="51"/>
      <c r="DYB1" s="51"/>
      <c r="DYC1" s="51"/>
      <c r="DYD1" s="51"/>
      <c r="DYE1" s="51"/>
      <c r="DYF1" s="51"/>
      <c r="DYG1" s="51"/>
      <c r="DYH1" s="51"/>
      <c r="DYI1" s="51"/>
      <c r="DYJ1" s="51"/>
      <c r="DYK1" s="51"/>
      <c r="DYL1" s="51"/>
      <c r="DYM1" s="51"/>
      <c r="DYN1" s="51"/>
      <c r="DYO1" s="51"/>
      <c r="DYP1" s="51"/>
      <c r="DYQ1" s="51"/>
      <c r="DYR1" s="51"/>
      <c r="DYS1" s="51"/>
      <c r="DYT1" s="51"/>
      <c r="DYU1" s="51"/>
      <c r="DYV1" s="51"/>
      <c r="DYW1" s="51"/>
      <c r="DYX1" s="51"/>
      <c r="DYY1" s="51"/>
      <c r="DYZ1" s="51"/>
      <c r="DZA1" s="51"/>
      <c r="DZB1" s="51"/>
      <c r="DZC1" s="51"/>
      <c r="DZD1" s="51"/>
      <c r="DZE1" s="51"/>
      <c r="DZF1" s="51"/>
      <c r="DZG1" s="51"/>
      <c r="DZH1" s="51"/>
      <c r="DZI1" s="51"/>
      <c r="DZJ1" s="51"/>
      <c r="DZK1" s="51"/>
      <c r="DZL1" s="51"/>
      <c r="DZM1" s="51"/>
      <c r="DZN1" s="51"/>
      <c r="DZO1" s="51"/>
      <c r="DZP1" s="51"/>
      <c r="DZQ1" s="51"/>
      <c r="DZR1" s="51"/>
      <c r="DZS1" s="51"/>
      <c r="DZT1" s="51"/>
      <c r="DZU1" s="51"/>
      <c r="DZV1" s="51"/>
      <c r="DZW1" s="51"/>
      <c r="DZX1" s="51"/>
      <c r="DZY1" s="51"/>
      <c r="DZZ1" s="51"/>
      <c r="EAA1" s="51"/>
      <c r="EAB1" s="51"/>
      <c r="EAC1" s="51"/>
      <c r="EAD1" s="51"/>
      <c r="EAE1" s="51"/>
      <c r="EAF1" s="51"/>
      <c r="EAG1" s="51"/>
      <c r="EAH1" s="51"/>
      <c r="EAI1" s="51"/>
      <c r="EAJ1" s="51"/>
      <c r="EAK1" s="51"/>
      <c r="EAL1" s="51"/>
      <c r="EAM1" s="51"/>
      <c r="EAN1" s="51"/>
      <c r="EAO1" s="51"/>
      <c r="EAP1" s="51"/>
      <c r="EAQ1" s="51"/>
      <c r="EAR1" s="51"/>
      <c r="EAS1" s="51"/>
      <c r="EAT1" s="51"/>
      <c r="EAU1" s="51"/>
      <c r="EAV1" s="51"/>
      <c r="EAW1" s="51"/>
      <c r="EAX1" s="51"/>
      <c r="EAY1" s="51"/>
      <c r="EAZ1" s="51"/>
      <c r="EBA1" s="51"/>
      <c r="EBB1" s="51"/>
      <c r="EBC1" s="51"/>
      <c r="EBD1" s="51"/>
      <c r="EBE1" s="51"/>
      <c r="EBF1" s="51"/>
      <c r="EBG1" s="51"/>
      <c r="EBH1" s="51"/>
      <c r="EBI1" s="51"/>
      <c r="EBJ1" s="51"/>
      <c r="EBK1" s="51"/>
      <c r="EBL1" s="51"/>
      <c r="EBM1" s="51"/>
      <c r="EBN1" s="51"/>
      <c r="EBO1" s="51"/>
      <c r="EBP1" s="51"/>
      <c r="EBQ1" s="51"/>
      <c r="EBR1" s="51"/>
      <c r="EBS1" s="51"/>
      <c r="EBT1" s="51"/>
      <c r="EBU1" s="51"/>
      <c r="EBV1" s="51"/>
      <c r="EBW1" s="51"/>
      <c r="EBX1" s="51"/>
      <c r="EBY1" s="51"/>
      <c r="EBZ1" s="51"/>
      <c r="ECA1" s="51"/>
      <c r="ECB1" s="51"/>
      <c r="ECC1" s="51"/>
      <c r="ECD1" s="51"/>
      <c r="ECE1" s="51"/>
      <c r="ECF1" s="51"/>
      <c r="ECG1" s="51"/>
      <c r="ECH1" s="51"/>
      <c r="ECI1" s="51"/>
      <c r="ECJ1" s="51"/>
      <c r="ECK1" s="51"/>
      <c r="ECL1" s="51"/>
      <c r="ECM1" s="51"/>
      <c r="ECN1" s="51"/>
      <c r="ECO1" s="51"/>
      <c r="ECP1" s="51"/>
      <c r="ECQ1" s="51"/>
      <c r="ECR1" s="51"/>
      <c r="ECS1" s="51"/>
      <c r="ECT1" s="51"/>
      <c r="ECU1" s="51"/>
      <c r="ECV1" s="51"/>
      <c r="ECW1" s="51"/>
      <c r="ECX1" s="51"/>
      <c r="ECY1" s="51"/>
      <c r="ECZ1" s="51"/>
      <c r="EDA1" s="51"/>
      <c r="EDB1" s="51"/>
      <c r="EDC1" s="51"/>
      <c r="EDD1" s="51"/>
      <c r="EDE1" s="51"/>
      <c r="EDF1" s="51"/>
      <c r="EDG1" s="51"/>
      <c r="EDH1" s="51"/>
      <c r="EDI1" s="51"/>
      <c r="EDJ1" s="51"/>
      <c r="EDK1" s="51"/>
      <c r="EDL1" s="51"/>
      <c r="EDM1" s="51"/>
      <c r="EDN1" s="51"/>
      <c r="EDO1" s="51"/>
      <c r="EDP1" s="51"/>
      <c r="EDQ1" s="51"/>
      <c r="EDR1" s="51"/>
      <c r="EDS1" s="51"/>
      <c r="EDT1" s="51"/>
      <c r="EDU1" s="51"/>
      <c r="EDV1" s="51"/>
      <c r="EDW1" s="51"/>
      <c r="EDX1" s="51"/>
      <c r="EDY1" s="51"/>
      <c r="EDZ1" s="51"/>
      <c r="EEA1" s="51"/>
      <c r="EEB1" s="51"/>
      <c r="EEC1" s="51"/>
      <c r="EED1" s="51"/>
      <c r="EEE1" s="51"/>
      <c r="EEF1" s="51"/>
      <c r="EEG1" s="51"/>
      <c r="EEH1" s="51"/>
      <c r="EEI1" s="51"/>
      <c r="EEJ1" s="51"/>
      <c r="EEK1" s="51"/>
      <c r="EEL1" s="51"/>
      <c r="EEM1" s="51"/>
      <c r="EEN1" s="51"/>
      <c r="EEO1" s="51"/>
      <c r="EEP1" s="51"/>
      <c r="EEQ1" s="51"/>
      <c r="EER1" s="51"/>
      <c r="EES1" s="51"/>
      <c r="EET1" s="51"/>
      <c r="EEU1" s="51"/>
      <c r="EEV1" s="51"/>
      <c r="EEW1" s="51"/>
      <c r="EEX1" s="51"/>
      <c r="EEY1" s="51"/>
      <c r="EEZ1" s="51"/>
      <c r="EFA1" s="51"/>
      <c r="EFB1" s="51"/>
      <c r="EFC1" s="51"/>
      <c r="EFD1" s="51"/>
      <c r="EFE1" s="51"/>
      <c r="EFF1" s="51"/>
      <c r="EFG1" s="51"/>
      <c r="EFH1" s="51"/>
      <c r="EFI1" s="51"/>
      <c r="EFJ1" s="51"/>
      <c r="EFK1" s="51"/>
      <c r="EFL1" s="51"/>
      <c r="EFM1" s="51"/>
      <c r="EFN1" s="51"/>
      <c r="EFO1" s="51"/>
      <c r="EFP1" s="51"/>
      <c r="EFQ1" s="51"/>
      <c r="EFR1" s="51"/>
      <c r="EFS1" s="51"/>
      <c r="EFT1" s="51"/>
      <c r="EFU1" s="51"/>
      <c r="EFV1" s="51"/>
      <c r="EFW1" s="51"/>
      <c r="EFX1" s="51"/>
      <c r="EFY1" s="51"/>
      <c r="EFZ1" s="51"/>
      <c r="EGA1" s="51"/>
      <c r="EGB1" s="51"/>
      <c r="EGC1" s="51"/>
      <c r="EGD1" s="51"/>
      <c r="EGE1" s="51"/>
      <c r="EGF1" s="51"/>
      <c r="EGG1" s="51"/>
      <c r="EGH1" s="51"/>
      <c r="EGI1" s="51"/>
      <c r="EGJ1" s="51"/>
      <c r="EGK1" s="51"/>
      <c r="EGL1" s="51"/>
      <c r="EGM1" s="51"/>
      <c r="EGN1" s="51"/>
      <c r="EGO1" s="51"/>
      <c r="EGP1" s="51"/>
      <c r="EGQ1" s="51"/>
      <c r="EGR1" s="51"/>
      <c r="EGS1" s="51"/>
      <c r="EGT1" s="51"/>
      <c r="EGU1" s="51"/>
      <c r="EGV1" s="51"/>
      <c r="EGW1" s="51"/>
      <c r="EGX1" s="51"/>
      <c r="EGY1" s="51"/>
      <c r="EGZ1" s="51"/>
      <c r="EHA1" s="51"/>
      <c r="EHB1" s="51"/>
      <c r="EHC1" s="51"/>
      <c r="EHD1" s="51"/>
      <c r="EHE1" s="51"/>
      <c r="EHF1" s="51"/>
      <c r="EHG1" s="51"/>
      <c r="EHH1" s="51"/>
      <c r="EHI1" s="51"/>
      <c r="EHJ1" s="51"/>
      <c r="EHK1" s="51"/>
      <c r="EHL1" s="51"/>
      <c r="EHM1" s="51"/>
      <c r="EHN1" s="51"/>
      <c r="EHO1" s="51"/>
      <c r="EHP1" s="51"/>
      <c r="EHQ1" s="51"/>
      <c r="EHR1" s="51"/>
      <c r="EHS1" s="51"/>
      <c r="EHT1" s="51"/>
      <c r="EHU1" s="51"/>
      <c r="EHV1" s="51"/>
      <c r="EHW1" s="51"/>
      <c r="EHX1" s="51"/>
      <c r="EHY1" s="51"/>
      <c r="EHZ1" s="51"/>
      <c r="EIA1" s="51"/>
      <c r="EIB1" s="51"/>
      <c r="EIC1" s="51"/>
      <c r="EID1" s="51"/>
      <c r="EIE1" s="51"/>
      <c r="EIF1" s="51"/>
      <c r="EIG1" s="51"/>
      <c r="EIH1" s="51"/>
      <c r="EII1" s="51"/>
      <c r="EIJ1" s="51"/>
      <c r="EIK1" s="51"/>
      <c r="EIL1" s="51"/>
      <c r="EIM1" s="51"/>
      <c r="EIN1" s="51"/>
      <c r="EIO1" s="51"/>
      <c r="EIP1" s="51"/>
      <c r="EIQ1" s="51"/>
      <c r="EIR1" s="51"/>
      <c r="EIS1" s="51"/>
      <c r="EIT1" s="51"/>
      <c r="EIU1" s="51"/>
      <c r="EIV1" s="51"/>
      <c r="EIW1" s="51"/>
      <c r="EIX1" s="51"/>
      <c r="EIY1" s="51"/>
      <c r="EIZ1" s="51"/>
      <c r="EJA1" s="51"/>
      <c r="EJB1" s="51"/>
      <c r="EJC1" s="51"/>
      <c r="EJD1" s="51"/>
      <c r="EJE1" s="51"/>
      <c r="EJF1" s="51"/>
      <c r="EJG1" s="51"/>
      <c r="EJH1" s="51"/>
      <c r="EJI1" s="51"/>
      <c r="EJJ1" s="51"/>
      <c r="EJK1" s="51"/>
      <c r="EJL1" s="51"/>
      <c r="EJM1" s="51"/>
      <c r="EJN1" s="51"/>
      <c r="EJO1" s="51"/>
      <c r="EJP1" s="51"/>
      <c r="EJQ1" s="51"/>
      <c r="EJR1" s="51"/>
      <c r="EJS1" s="51"/>
      <c r="EJT1" s="51"/>
      <c r="EJU1" s="51"/>
      <c r="EJV1" s="51"/>
      <c r="EJW1" s="51"/>
      <c r="EJX1" s="51"/>
      <c r="EJY1" s="51"/>
      <c r="EJZ1" s="51"/>
      <c r="EKA1" s="51"/>
      <c r="EKB1" s="51"/>
      <c r="EKC1" s="51"/>
      <c r="EKD1" s="51"/>
      <c r="EKE1" s="51"/>
      <c r="EKF1" s="51"/>
      <c r="EKG1" s="51"/>
      <c r="EKH1" s="51"/>
      <c r="EKI1" s="51"/>
      <c r="EKJ1" s="51"/>
      <c r="EKK1" s="51"/>
      <c r="EKL1" s="51"/>
      <c r="EKM1" s="51"/>
      <c r="EKN1" s="51"/>
      <c r="EKO1" s="51"/>
      <c r="EKP1" s="51"/>
      <c r="EKQ1" s="51"/>
      <c r="EKR1" s="51"/>
      <c r="EKS1" s="51"/>
      <c r="EKT1" s="51"/>
      <c r="EKU1" s="51"/>
      <c r="EKV1" s="51"/>
      <c r="EKW1" s="51"/>
      <c r="EKX1" s="51"/>
      <c r="EKY1" s="51"/>
      <c r="EKZ1" s="51"/>
      <c r="ELA1" s="51"/>
      <c r="ELB1" s="51"/>
      <c r="ELC1" s="51"/>
      <c r="ELD1" s="51"/>
      <c r="ELE1" s="51"/>
      <c r="ELF1" s="51"/>
      <c r="ELG1" s="51"/>
      <c r="ELH1" s="51"/>
      <c r="ELI1" s="51"/>
      <c r="ELJ1" s="51"/>
      <c r="ELK1" s="51"/>
      <c r="ELL1" s="51"/>
      <c r="ELM1" s="51"/>
      <c r="ELN1" s="51"/>
      <c r="ELO1" s="51"/>
      <c r="ELP1" s="51"/>
      <c r="ELQ1" s="51"/>
      <c r="ELR1" s="51"/>
      <c r="ELS1" s="51"/>
      <c r="ELT1" s="51"/>
      <c r="ELU1" s="51"/>
      <c r="ELV1" s="51"/>
      <c r="ELW1" s="51"/>
      <c r="ELX1" s="51"/>
      <c r="ELY1" s="51"/>
      <c r="ELZ1" s="51"/>
      <c r="EMA1" s="51"/>
      <c r="EMB1" s="51"/>
      <c r="EMC1" s="51"/>
      <c r="EMD1" s="51"/>
      <c r="EME1" s="51"/>
      <c r="EMF1" s="51"/>
      <c r="EMG1" s="51"/>
      <c r="EMH1" s="51"/>
      <c r="EMI1" s="51"/>
      <c r="EMJ1" s="51"/>
      <c r="EMK1" s="51"/>
      <c r="EML1" s="51"/>
      <c r="EMM1" s="51"/>
      <c r="EMN1" s="51"/>
      <c r="EMO1" s="51"/>
      <c r="EMP1" s="51"/>
      <c r="EMQ1" s="51"/>
      <c r="EMR1" s="51"/>
      <c r="EMS1" s="51"/>
      <c r="EMT1" s="51"/>
      <c r="EMU1" s="51"/>
      <c r="EMV1" s="51"/>
      <c r="EMW1" s="51"/>
      <c r="EMX1" s="51"/>
      <c r="EMY1" s="51"/>
      <c r="EMZ1" s="51"/>
      <c r="ENA1" s="51"/>
      <c r="ENB1" s="51"/>
      <c r="ENC1" s="51"/>
      <c r="END1" s="51"/>
      <c r="ENE1" s="51"/>
      <c r="ENF1" s="51"/>
      <c r="ENG1" s="51"/>
      <c r="ENH1" s="51"/>
      <c r="ENI1" s="51"/>
      <c r="ENJ1" s="51"/>
      <c r="ENK1" s="51"/>
      <c r="ENL1" s="51"/>
      <c r="ENM1" s="51"/>
      <c r="ENN1" s="51"/>
      <c r="ENO1" s="51"/>
      <c r="ENP1" s="51"/>
      <c r="ENQ1" s="51"/>
      <c r="ENR1" s="51"/>
      <c r="ENS1" s="51"/>
      <c r="ENT1" s="51"/>
      <c r="ENU1" s="51"/>
      <c r="ENV1" s="51"/>
      <c r="ENW1" s="51"/>
      <c r="ENX1" s="51"/>
      <c r="ENY1" s="51"/>
      <c r="ENZ1" s="51"/>
      <c r="EOA1" s="51"/>
      <c r="EOB1" s="51"/>
      <c r="EOC1" s="51"/>
      <c r="EOD1" s="51"/>
      <c r="EOE1" s="51"/>
      <c r="EOF1" s="51"/>
      <c r="EOG1" s="51"/>
      <c r="EOH1" s="51"/>
      <c r="EOI1" s="51"/>
      <c r="EOJ1" s="51"/>
      <c r="EOK1" s="51"/>
      <c r="EOL1" s="51"/>
      <c r="EOM1" s="51"/>
      <c r="EON1" s="51"/>
      <c r="EOO1" s="51"/>
      <c r="EOP1" s="51"/>
      <c r="EOQ1" s="51"/>
      <c r="EOR1" s="51"/>
      <c r="EOS1" s="51"/>
      <c r="EOT1" s="51"/>
      <c r="EOU1" s="51"/>
      <c r="EOV1" s="51"/>
      <c r="EOW1" s="51"/>
      <c r="EOX1" s="51"/>
      <c r="EOY1" s="51"/>
      <c r="EOZ1" s="51"/>
      <c r="EPA1" s="51"/>
      <c r="EPB1" s="51"/>
      <c r="EPC1" s="51"/>
      <c r="EPD1" s="51"/>
      <c r="EPE1" s="51"/>
      <c r="EPF1" s="51"/>
      <c r="EPG1" s="51"/>
      <c r="EPH1" s="51"/>
      <c r="EPI1" s="51"/>
      <c r="EPJ1" s="51"/>
      <c r="EPK1" s="51"/>
      <c r="EPL1" s="51"/>
      <c r="EPM1" s="51"/>
      <c r="EPN1" s="51"/>
      <c r="EPO1" s="51"/>
      <c r="EPP1" s="51"/>
      <c r="EPQ1" s="51"/>
      <c r="EPR1" s="51"/>
      <c r="EPS1" s="51"/>
      <c r="EPT1" s="51"/>
      <c r="EPU1" s="51"/>
      <c r="EPV1" s="51"/>
      <c r="EPW1" s="51"/>
      <c r="EPX1" s="51"/>
      <c r="EPY1" s="51"/>
      <c r="EPZ1" s="51"/>
      <c r="EQA1" s="51"/>
      <c r="EQB1" s="51"/>
      <c r="EQC1" s="51"/>
      <c r="EQD1" s="51"/>
      <c r="EQE1" s="51"/>
      <c r="EQF1" s="51"/>
      <c r="EQG1" s="51"/>
      <c r="EQH1" s="51"/>
      <c r="EQI1" s="51"/>
      <c r="EQJ1" s="51"/>
      <c r="EQK1" s="51"/>
      <c r="EQL1" s="51"/>
      <c r="EQM1" s="51"/>
      <c r="EQN1" s="51"/>
      <c r="EQO1" s="51"/>
      <c r="EQP1" s="51"/>
      <c r="EQQ1" s="51"/>
      <c r="EQR1" s="51"/>
      <c r="EQS1" s="51"/>
      <c r="EQT1" s="51"/>
      <c r="EQU1" s="51"/>
      <c r="EQV1" s="51"/>
      <c r="EQW1" s="51"/>
      <c r="EQX1" s="51"/>
      <c r="EQY1" s="51"/>
      <c r="EQZ1" s="51"/>
      <c r="ERA1" s="51"/>
      <c r="ERB1" s="51"/>
      <c r="ERC1" s="51"/>
      <c r="ERD1" s="51"/>
      <c r="ERE1" s="51"/>
      <c r="ERF1" s="51"/>
      <c r="ERG1" s="51"/>
      <c r="ERH1" s="51"/>
      <c r="ERI1" s="51"/>
      <c r="ERJ1" s="51"/>
      <c r="ERK1" s="51"/>
      <c r="ERL1" s="51"/>
      <c r="ERM1" s="51"/>
      <c r="ERN1" s="51"/>
      <c r="ERO1" s="51"/>
      <c r="ERP1" s="51"/>
      <c r="ERQ1" s="51"/>
      <c r="ERR1" s="51"/>
      <c r="ERS1" s="51"/>
      <c r="ERT1" s="51"/>
      <c r="ERU1" s="51"/>
      <c r="ERV1" s="51"/>
      <c r="ERW1" s="51"/>
      <c r="ERX1" s="51"/>
      <c r="ERY1" s="51"/>
      <c r="ERZ1" s="51"/>
      <c r="ESA1" s="51"/>
      <c r="ESB1" s="51"/>
      <c r="ESC1" s="51"/>
      <c r="ESD1" s="51"/>
      <c r="ESE1" s="51"/>
      <c r="ESF1" s="51"/>
      <c r="ESG1" s="51"/>
      <c r="ESH1" s="51"/>
      <c r="ESI1" s="51"/>
      <c r="ESJ1" s="51"/>
      <c r="ESK1" s="51"/>
      <c r="ESL1" s="51"/>
      <c r="ESM1" s="51"/>
      <c r="ESN1" s="51"/>
      <c r="ESO1" s="51"/>
      <c r="ESP1" s="51"/>
      <c r="ESQ1" s="51"/>
      <c r="ESR1" s="51"/>
      <c r="ESS1" s="51"/>
      <c r="EST1" s="51"/>
      <c r="ESU1" s="51"/>
      <c r="ESV1" s="51"/>
      <c r="ESW1" s="51"/>
      <c r="ESX1" s="51"/>
      <c r="ESY1" s="51"/>
      <c r="ESZ1" s="51"/>
      <c r="ETA1" s="51"/>
      <c r="ETB1" s="51"/>
      <c r="ETC1" s="51"/>
      <c r="ETD1" s="51"/>
      <c r="ETE1" s="51"/>
      <c r="ETF1" s="51"/>
      <c r="ETG1" s="51"/>
      <c r="ETH1" s="51"/>
      <c r="ETI1" s="51"/>
      <c r="ETJ1" s="51"/>
      <c r="ETK1" s="51"/>
      <c r="ETL1" s="51"/>
      <c r="ETM1" s="51"/>
      <c r="ETN1" s="51"/>
      <c r="ETO1" s="51"/>
      <c r="ETP1" s="51"/>
      <c r="ETQ1" s="51"/>
      <c r="ETR1" s="51"/>
      <c r="ETS1" s="51"/>
      <c r="ETT1" s="51"/>
      <c r="ETU1" s="51"/>
      <c r="ETV1" s="51"/>
      <c r="ETW1" s="51"/>
      <c r="ETX1" s="51"/>
      <c r="ETY1" s="51"/>
      <c r="ETZ1" s="51"/>
      <c r="EUA1" s="51"/>
      <c r="EUB1" s="51"/>
      <c r="EUC1" s="51"/>
      <c r="EUD1" s="51"/>
      <c r="EUE1" s="51"/>
      <c r="EUF1" s="51"/>
      <c r="EUG1" s="51"/>
      <c r="EUH1" s="51"/>
      <c r="EUI1" s="51"/>
      <c r="EUJ1" s="51"/>
      <c r="EUK1" s="51"/>
      <c r="EUL1" s="51"/>
      <c r="EUM1" s="51"/>
      <c r="EUN1" s="51"/>
      <c r="EUO1" s="51"/>
      <c r="EUP1" s="51"/>
      <c r="EUQ1" s="51"/>
      <c r="EUR1" s="51"/>
      <c r="EUS1" s="51"/>
      <c r="EUT1" s="51"/>
      <c r="EUU1" s="51"/>
      <c r="EUV1" s="51"/>
      <c r="EUW1" s="51"/>
      <c r="EUX1" s="51"/>
      <c r="EUY1" s="51"/>
      <c r="EUZ1" s="51"/>
      <c r="EVA1" s="51"/>
      <c r="EVB1" s="51"/>
      <c r="EVC1" s="51"/>
      <c r="EVD1" s="51"/>
      <c r="EVE1" s="51"/>
      <c r="EVF1" s="51"/>
      <c r="EVG1" s="51"/>
      <c r="EVH1" s="51"/>
      <c r="EVI1" s="51"/>
      <c r="EVJ1" s="51"/>
      <c r="EVK1" s="51"/>
      <c r="EVL1" s="51"/>
      <c r="EVM1" s="51"/>
      <c r="EVN1" s="51"/>
      <c r="EVO1" s="51"/>
      <c r="EVP1" s="51"/>
      <c r="EVQ1" s="51"/>
      <c r="EVR1" s="51"/>
      <c r="EVS1" s="51"/>
      <c r="EVT1" s="51"/>
      <c r="EVU1" s="51"/>
      <c r="EVV1" s="51"/>
      <c r="EVW1" s="51"/>
      <c r="EVX1" s="51"/>
      <c r="EVY1" s="51"/>
      <c r="EVZ1" s="51"/>
      <c r="EWA1" s="51"/>
      <c r="EWB1" s="51"/>
      <c r="EWC1" s="51"/>
      <c r="EWD1" s="51"/>
      <c r="EWE1" s="51"/>
      <c r="EWF1" s="51"/>
      <c r="EWG1" s="51"/>
      <c r="EWH1" s="51"/>
      <c r="EWI1" s="51"/>
      <c r="EWJ1" s="51"/>
      <c r="EWK1" s="51"/>
      <c r="EWL1" s="51"/>
      <c r="EWM1" s="51"/>
      <c r="EWN1" s="51"/>
      <c r="EWO1" s="51"/>
      <c r="EWP1" s="51"/>
      <c r="EWQ1" s="51"/>
      <c r="EWR1" s="51"/>
      <c r="EWS1" s="51"/>
      <c r="EWT1" s="51"/>
      <c r="EWU1" s="51"/>
      <c r="EWV1" s="51"/>
      <c r="EWW1" s="51"/>
      <c r="EWX1" s="51"/>
      <c r="EWY1" s="51"/>
      <c r="EWZ1" s="51"/>
      <c r="EXA1" s="51"/>
      <c r="EXB1" s="51"/>
      <c r="EXC1" s="51"/>
      <c r="EXD1" s="51"/>
      <c r="EXE1" s="51"/>
      <c r="EXF1" s="51"/>
      <c r="EXG1" s="51"/>
      <c r="EXH1" s="51"/>
      <c r="EXI1" s="51"/>
      <c r="EXJ1" s="51"/>
      <c r="EXK1" s="51"/>
      <c r="EXL1" s="51"/>
      <c r="EXM1" s="51"/>
      <c r="EXN1" s="51"/>
      <c r="EXO1" s="51"/>
      <c r="EXP1" s="51"/>
      <c r="EXQ1" s="51"/>
      <c r="EXR1" s="51"/>
      <c r="EXS1" s="51"/>
      <c r="EXT1" s="51"/>
      <c r="EXU1" s="51"/>
      <c r="EXV1" s="51"/>
      <c r="EXW1" s="51"/>
      <c r="EXX1" s="51"/>
      <c r="EXY1" s="51"/>
      <c r="EXZ1" s="51"/>
      <c r="EYA1" s="51"/>
      <c r="EYB1" s="51"/>
      <c r="EYC1" s="51"/>
      <c r="EYD1" s="51"/>
      <c r="EYE1" s="51"/>
      <c r="EYF1" s="51"/>
      <c r="EYG1" s="51"/>
      <c r="EYH1" s="51"/>
      <c r="EYI1" s="51"/>
      <c r="EYJ1" s="51"/>
      <c r="EYK1" s="51"/>
      <c r="EYL1" s="51"/>
      <c r="EYM1" s="51"/>
      <c r="EYN1" s="51"/>
      <c r="EYO1" s="51"/>
      <c r="EYP1" s="51"/>
      <c r="EYQ1" s="51"/>
      <c r="EYR1" s="51"/>
      <c r="EYS1" s="51"/>
      <c r="EYT1" s="51"/>
      <c r="EYU1" s="51"/>
      <c r="EYV1" s="51"/>
      <c r="EYW1" s="51"/>
      <c r="EYX1" s="51"/>
      <c r="EYY1" s="51"/>
      <c r="EYZ1" s="51"/>
      <c r="EZA1" s="51"/>
      <c r="EZB1" s="51"/>
      <c r="EZC1" s="51"/>
      <c r="EZD1" s="51"/>
      <c r="EZE1" s="51"/>
      <c r="EZF1" s="51"/>
      <c r="EZG1" s="51"/>
      <c r="EZH1" s="51"/>
      <c r="EZI1" s="51"/>
      <c r="EZJ1" s="51"/>
      <c r="EZK1" s="51"/>
      <c r="EZL1" s="51"/>
      <c r="EZM1" s="51"/>
      <c r="EZN1" s="51"/>
      <c r="EZO1" s="51"/>
      <c r="EZP1" s="51"/>
      <c r="EZQ1" s="51"/>
      <c r="EZR1" s="51"/>
      <c r="EZS1" s="51"/>
      <c r="EZT1" s="51"/>
      <c r="EZU1" s="51"/>
      <c r="EZV1" s="51"/>
      <c r="EZW1" s="51"/>
      <c r="EZX1" s="51"/>
      <c r="EZY1" s="51"/>
      <c r="EZZ1" s="51"/>
      <c r="FAA1" s="51"/>
      <c r="FAB1" s="51"/>
      <c r="FAC1" s="51"/>
      <c r="FAD1" s="51"/>
      <c r="FAE1" s="51"/>
      <c r="FAF1" s="51"/>
      <c r="FAG1" s="51"/>
      <c r="FAH1" s="51"/>
      <c r="FAI1" s="51"/>
      <c r="FAJ1" s="51"/>
      <c r="FAK1" s="51"/>
      <c r="FAL1" s="51"/>
      <c r="FAM1" s="51"/>
      <c r="FAN1" s="51"/>
      <c r="FAO1" s="51"/>
      <c r="FAP1" s="51"/>
      <c r="FAQ1" s="51"/>
      <c r="FAR1" s="51"/>
      <c r="FAS1" s="51"/>
      <c r="FAT1" s="51"/>
      <c r="FAU1" s="51"/>
      <c r="FAV1" s="51"/>
      <c r="FAW1" s="51"/>
      <c r="FAX1" s="51"/>
      <c r="FAY1" s="51"/>
      <c r="FAZ1" s="51"/>
      <c r="FBA1" s="51"/>
      <c r="FBB1" s="51"/>
      <c r="FBC1" s="51"/>
      <c r="FBD1" s="51"/>
      <c r="FBE1" s="51"/>
      <c r="FBF1" s="51"/>
      <c r="FBG1" s="51"/>
      <c r="FBH1" s="51"/>
      <c r="FBI1" s="51"/>
      <c r="FBJ1" s="51"/>
      <c r="FBK1" s="51"/>
      <c r="FBL1" s="51"/>
      <c r="FBM1" s="51"/>
      <c r="FBN1" s="51"/>
      <c r="FBO1" s="51"/>
      <c r="FBP1" s="51"/>
      <c r="FBQ1" s="51"/>
      <c r="FBR1" s="51"/>
      <c r="FBS1" s="51"/>
      <c r="FBT1" s="51"/>
      <c r="FBU1" s="51"/>
      <c r="FBV1" s="51"/>
      <c r="FBW1" s="51"/>
      <c r="FBX1" s="51"/>
      <c r="FBY1" s="51"/>
      <c r="FBZ1" s="51"/>
      <c r="FCA1" s="51"/>
      <c r="FCB1" s="51"/>
      <c r="FCC1" s="51"/>
      <c r="FCD1" s="51"/>
      <c r="FCE1" s="51"/>
      <c r="FCF1" s="51"/>
      <c r="FCG1" s="51"/>
      <c r="FCH1" s="51"/>
      <c r="FCI1" s="51"/>
      <c r="FCJ1" s="51"/>
      <c r="FCK1" s="51"/>
      <c r="FCL1" s="51"/>
      <c r="FCM1" s="51"/>
      <c r="FCN1" s="51"/>
      <c r="FCO1" s="51"/>
      <c r="FCP1" s="51"/>
      <c r="FCQ1" s="51"/>
      <c r="FCR1" s="51"/>
      <c r="FCS1" s="51"/>
      <c r="FCT1" s="51"/>
      <c r="FCU1" s="51"/>
      <c r="FCV1" s="51"/>
      <c r="FCW1" s="51"/>
      <c r="FCX1" s="51"/>
      <c r="FCY1" s="51"/>
      <c r="FCZ1" s="51"/>
      <c r="FDA1" s="51"/>
      <c r="FDB1" s="51"/>
      <c r="FDC1" s="51"/>
      <c r="FDD1" s="51"/>
      <c r="FDE1" s="51"/>
      <c r="FDF1" s="51"/>
      <c r="FDG1" s="51"/>
      <c r="FDH1" s="51"/>
      <c r="FDI1" s="51"/>
      <c r="FDJ1" s="51"/>
      <c r="FDK1" s="51"/>
      <c r="FDL1" s="51"/>
      <c r="FDM1" s="51"/>
      <c r="FDN1" s="51"/>
      <c r="FDO1" s="51"/>
      <c r="FDP1" s="51"/>
      <c r="FDQ1" s="51"/>
      <c r="FDR1" s="51"/>
      <c r="FDS1" s="51"/>
      <c r="FDT1" s="51"/>
      <c r="FDU1" s="51"/>
      <c r="FDV1" s="51"/>
      <c r="FDW1" s="51"/>
      <c r="FDX1" s="51"/>
      <c r="FDY1" s="51"/>
      <c r="FDZ1" s="51"/>
      <c r="FEA1" s="51"/>
      <c r="FEB1" s="51"/>
      <c r="FEC1" s="51"/>
      <c r="FED1" s="51"/>
      <c r="FEE1" s="51"/>
      <c r="FEF1" s="51"/>
      <c r="FEG1" s="51"/>
      <c r="FEH1" s="51"/>
      <c r="FEI1" s="51"/>
      <c r="FEJ1" s="51"/>
      <c r="FEK1" s="51"/>
      <c r="FEL1" s="51"/>
      <c r="FEM1" s="51"/>
      <c r="FEN1" s="51"/>
      <c r="FEO1" s="51"/>
      <c r="FEP1" s="51"/>
      <c r="FEQ1" s="51"/>
      <c r="FER1" s="51"/>
      <c r="FES1" s="51"/>
      <c r="FET1" s="51"/>
      <c r="FEU1" s="51"/>
      <c r="FEV1" s="51"/>
      <c r="FEW1" s="51"/>
      <c r="FEX1" s="51"/>
      <c r="FEY1" s="51"/>
      <c r="FEZ1" s="51"/>
      <c r="FFA1" s="51"/>
      <c r="FFB1" s="51"/>
      <c r="FFC1" s="51"/>
      <c r="FFD1" s="51"/>
      <c r="FFE1" s="51"/>
      <c r="FFF1" s="51"/>
      <c r="FFG1" s="51"/>
      <c r="FFH1" s="51"/>
      <c r="FFI1" s="51"/>
      <c r="FFJ1" s="51"/>
      <c r="FFK1" s="51"/>
      <c r="FFL1" s="51"/>
      <c r="FFM1" s="51"/>
      <c r="FFN1" s="51"/>
      <c r="FFO1" s="51"/>
      <c r="FFP1" s="51"/>
      <c r="FFQ1" s="51"/>
      <c r="FFR1" s="51"/>
      <c r="FFS1" s="51"/>
      <c r="FFT1" s="51"/>
      <c r="FFU1" s="51"/>
      <c r="FFV1" s="51"/>
      <c r="FFW1" s="51"/>
      <c r="FFX1" s="51"/>
      <c r="FFY1" s="51"/>
      <c r="FFZ1" s="51"/>
      <c r="FGA1" s="51"/>
      <c r="FGB1" s="51"/>
      <c r="FGC1" s="51"/>
      <c r="FGD1" s="51"/>
      <c r="FGE1" s="51"/>
      <c r="FGF1" s="51"/>
      <c r="FGG1" s="51"/>
      <c r="FGH1" s="51"/>
      <c r="FGI1" s="51"/>
      <c r="FGJ1" s="51"/>
      <c r="FGK1" s="51"/>
      <c r="FGL1" s="51"/>
      <c r="FGM1" s="51"/>
      <c r="FGN1" s="51"/>
      <c r="FGO1" s="51"/>
      <c r="FGP1" s="51"/>
      <c r="FGQ1" s="51"/>
      <c r="FGR1" s="51"/>
      <c r="FGS1" s="51"/>
      <c r="FGT1" s="51"/>
      <c r="FGU1" s="51"/>
      <c r="FGV1" s="51"/>
      <c r="FGW1" s="51"/>
      <c r="FGX1" s="51"/>
      <c r="FGY1" s="51"/>
      <c r="FGZ1" s="51"/>
      <c r="FHA1" s="51"/>
      <c r="FHB1" s="51"/>
      <c r="FHC1" s="51"/>
      <c r="FHD1" s="51"/>
      <c r="FHE1" s="51"/>
      <c r="FHF1" s="51"/>
      <c r="FHG1" s="51"/>
      <c r="FHH1" s="51"/>
      <c r="FHI1" s="51"/>
      <c r="FHJ1" s="51"/>
      <c r="FHK1" s="51"/>
      <c r="FHL1" s="51"/>
      <c r="FHM1" s="51"/>
      <c r="FHN1" s="51"/>
      <c r="FHO1" s="51"/>
      <c r="FHP1" s="51"/>
      <c r="FHQ1" s="51"/>
      <c r="FHR1" s="51"/>
      <c r="FHS1" s="51"/>
      <c r="FHT1" s="51"/>
      <c r="FHU1" s="51"/>
      <c r="FHV1" s="51"/>
      <c r="FHW1" s="51"/>
      <c r="FHX1" s="51"/>
      <c r="FHY1" s="51"/>
      <c r="FHZ1" s="51"/>
      <c r="FIA1" s="51"/>
      <c r="FIB1" s="51"/>
      <c r="FIC1" s="51"/>
      <c r="FID1" s="51"/>
      <c r="FIE1" s="51"/>
      <c r="FIF1" s="51"/>
      <c r="FIG1" s="51"/>
      <c r="FIH1" s="51"/>
      <c r="FII1" s="51"/>
      <c r="FIJ1" s="51"/>
      <c r="FIK1" s="51"/>
      <c r="FIL1" s="51"/>
      <c r="FIM1" s="51"/>
      <c r="FIN1" s="51"/>
      <c r="FIO1" s="51"/>
      <c r="FIP1" s="51"/>
      <c r="FIQ1" s="51"/>
      <c r="FIR1" s="51"/>
      <c r="FIS1" s="51"/>
      <c r="FIT1" s="51"/>
      <c r="FIU1" s="51"/>
      <c r="FIV1" s="51"/>
      <c r="FIW1" s="51"/>
      <c r="FIX1" s="51"/>
      <c r="FIY1" s="51"/>
      <c r="FIZ1" s="51"/>
      <c r="FJA1" s="51"/>
      <c r="FJB1" s="51"/>
      <c r="FJC1" s="51"/>
      <c r="FJD1" s="51"/>
      <c r="FJE1" s="51"/>
      <c r="FJF1" s="51"/>
      <c r="FJG1" s="51"/>
      <c r="FJH1" s="51"/>
      <c r="FJI1" s="51"/>
      <c r="FJJ1" s="51"/>
      <c r="FJK1" s="51"/>
      <c r="FJL1" s="51"/>
      <c r="FJM1" s="51"/>
      <c r="FJN1" s="51"/>
      <c r="FJO1" s="51"/>
      <c r="FJP1" s="51"/>
      <c r="FJQ1" s="51"/>
      <c r="FJR1" s="51"/>
      <c r="FJS1" s="51"/>
      <c r="FJT1" s="51"/>
      <c r="FJU1" s="51"/>
      <c r="FJV1" s="51"/>
      <c r="FJW1" s="51"/>
      <c r="FJX1" s="51"/>
      <c r="FJY1" s="51"/>
      <c r="FJZ1" s="51"/>
      <c r="FKA1" s="51"/>
      <c r="FKB1" s="51"/>
      <c r="FKC1" s="51"/>
      <c r="FKD1" s="51"/>
      <c r="FKE1" s="51"/>
      <c r="FKF1" s="51"/>
      <c r="FKG1" s="51"/>
      <c r="FKH1" s="51"/>
      <c r="FKI1" s="51"/>
      <c r="FKJ1" s="51"/>
      <c r="FKK1" s="51"/>
      <c r="FKL1" s="51"/>
      <c r="FKM1" s="51"/>
      <c r="FKN1" s="51"/>
      <c r="FKO1" s="51"/>
      <c r="FKP1" s="51"/>
      <c r="FKQ1" s="51"/>
      <c r="FKR1" s="51"/>
      <c r="FKS1" s="51"/>
      <c r="FKT1" s="51"/>
      <c r="FKU1" s="51"/>
      <c r="FKV1" s="51"/>
      <c r="FKW1" s="51"/>
      <c r="FKX1" s="51"/>
      <c r="FKY1" s="51"/>
      <c r="FKZ1" s="51"/>
      <c r="FLA1" s="51"/>
      <c r="FLB1" s="51"/>
      <c r="FLC1" s="51"/>
      <c r="FLD1" s="51"/>
      <c r="FLE1" s="51"/>
      <c r="FLF1" s="51"/>
      <c r="FLG1" s="51"/>
      <c r="FLH1" s="51"/>
      <c r="FLI1" s="51"/>
      <c r="FLJ1" s="51"/>
      <c r="FLK1" s="51"/>
      <c r="FLL1" s="51"/>
      <c r="FLM1" s="51"/>
      <c r="FLN1" s="51"/>
      <c r="FLO1" s="51"/>
      <c r="FLP1" s="51"/>
      <c r="FLQ1" s="51"/>
      <c r="FLR1" s="51"/>
      <c r="FLS1" s="51"/>
      <c r="FLT1" s="51"/>
      <c r="FLU1" s="51"/>
      <c r="FLV1" s="51"/>
      <c r="FLW1" s="51"/>
      <c r="FLX1" s="51"/>
      <c r="FLY1" s="51"/>
      <c r="FLZ1" s="51"/>
      <c r="FMA1" s="51"/>
      <c r="FMB1" s="51"/>
      <c r="FMC1" s="51"/>
      <c r="FMD1" s="51"/>
      <c r="FME1" s="51"/>
      <c r="FMF1" s="51"/>
      <c r="FMG1" s="51"/>
      <c r="FMH1" s="51"/>
      <c r="FMI1" s="51"/>
      <c r="FMJ1" s="51"/>
      <c r="FMK1" s="51"/>
      <c r="FML1" s="51"/>
      <c r="FMM1" s="51"/>
      <c r="FMN1" s="51"/>
      <c r="FMO1" s="51"/>
      <c r="FMP1" s="51"/>
      <c r="FMQ1" s="51"/>
      <c r="FMR1" s="51"/>
      <c r="FMS1" s="51"/>
      <c r="FMT1" s="51"/>
      <c r="FMU1" s="51"/>
      <c r="FMV1" s="51"/>
      <c r="FMW1" s="51"/>
      <c r="FMX1" s="51"/>
      <c r="FMY1" s="51"/>
      <c r="FMZ1" s="51"/>
      <c r="FNA1" s="51"/>
      <c r="FNB1" s="51"/>
      <c r="FNC1" s="51"/>
      <c r="FND1" s="51"/>
      <c r="FNE1" s="51"/>
      <c r="FNF1" s="51"/>
      <c r="FNG1" s="51"/>
      <c r="FNH1" s="51"/>
      <c r="FNI1" s="51"/>
      <c r="FNJ1" s="51"/>
      <c r="FNK1" s="51"/>
      <c r="FNL1" s="51"/>
      <c r="FNM1" s="51"/>
      <c r="FNN1" s="51"/>
      <c r="FNO1" s="51"/>
      <c r="FNP1" s="51"/>
      <c r="FNQ1" s="51"/>
      <c r="FNR1" s="51"/>
      <c r="FNS1" s="51"/>
      <c r="FNT1" s="51"/>
      <c r="FNU1" s="51"/>
      <c r="FNV1" s="51"/>
      <c r="FNW1" s="51"/>
      <c r="FNX1" s="51"/>
      <c r="FNY1" s="51"/>
      <c r="FNZ1" s="51"/>
      <c r="FOA1" s="51"/>
      <c r="FOB1" s="51"/>
      <c r="FOC1" s="51"/>
      <c r="FOD1" s="51"/>
      <c r="FOE1" s="51"/>
      <c r="FOF1" s="51"/>
      <c r="FOG1" s="51"/>
      <c r="FOH1" s="51"/>
      <c r="FOI1" s="51"/>
      <c r="FOJ1" s="51"/>
      <c r="FOK1" s="51"/>
      <c r="FOL1" s="51"/>
      <c r="FOM1" s="51"/>
      <c r="FON1" s="51"/>
      <c r="FOO1" s="51"/>
      <c r="FOP1" s="51"/>
      <c r="FOQ1" s="51"/>
      <c r="FOR1" s="51"/>
      <c r="FOS1" s="51"/>
      <c r="FOT1" s="51"/>
      <c r="FOU1" s="51"/>
      <c r="FOV1" s="51"/>
      <c r="FOW1" s="51"/>
      <c r="FOX1" s="51"/>
      <c r="FOY1" s="51"/>
      <c r="FOZ1" s="51"/>
      <c r="FPA1" s="51"/>
      <c r="FPB1" s="51"/>
      <c r="FPC1" s="51"/>
      <c r="FPD1" s="51"/>
      <c r="FPE1" s="51"/>
      <c r="FPF1" s="51"/>
      <c r="FPG1" s="51"/>
      <c r="FPH1" s="51"/>
      <c r="FPI1" s="51"/>
      <c r="FPJ1" s="51"/>
      <c r="FPK1" s="51"/>
      <c r="FPL1" s="51"/>
      <c r="FPM1" s="51"/>
      <c r="FPN1" s="51"/>
      <c r="FPO1" s="51"/>
      <c r="FPP1" s="51"/>
      <c r="FPQ1" s="51"/>
      <c r="FPR1" s="51"/>
      <c r="FPS1" s="51"/>
      <c r="FPT1" s="51"/>
      <c r="FPU1" s="51"/>
      <c r="FPV1" s="51"/>
      <c r="FPW1" s="51"/>
      <c r="FPX1" s="51"/>
      <c r="FPY1" s="51"/>
      <c r="FPZ1" s="51"/>
      <c r="FQA1" s="51"/>
      <c r="FQB1" s="51"/>
      <c r="FQC1" s="51"/>
      <c r="FQD1" s="51"/>
      <c r="FQE1" s="51"/>
      <c r="FQF1" s="51"/>
      <c r="FQG1" s="51"/>
      <c r="FQH1" s="51"/>
      <c r="FQI1" s="51"/>
      <c r="FQJ1" s="51"/>
      <c r="FQK1" s="51"/>
      <c r="FQL1" s="51"/>
      <c r="FQM1" s="51"/>
      <c r="FQN1" s="51"/>
      <c r="FQO1" s="51"/>
      <c r="FQP1" s="51"/>
      <c r="FQQ1" s="51"/>
      <c r="FQR1" s="51"/>
      <c r="FQS1" s="51"/>
      <c r="FQT1" s="51"/>
      <c r="FQU1" s="51"/>
      <c r="FQV1" s="51"/>
      <c r="FQW1" s="51"/>
      <c r="FQX1" s="51"/>
      <c r="FQY1" s="51"/>
      <c r="FQZ1" s="51"/>
      <c r="FRA1" s="51"/>
      <c r="FRB1" s="51"/>
      <c r="FRC1" s="51"/>
      <c r="FRD1" s="51"/>
      <c r="FRE1" s="51"/>
      <c r="FRF1" s="51"/>
      <c r="FRG1" s="51"/>
      <c r="FRH1" s="51"/>
      <c r="FRI1" s="51"/>
      <c r="FRJ1" s="51"/>
      <c r="FRK1" s="51"/>
      <c r="FRL1" s="51"/>
      <c r="FRM1" s="51"/>
      <c r="FRN1" s="51"/>
      <c r="FRO1" s="51"/>
      <c r="FRP1" s="51"/>
      <c r="FRQ1" s="51"/>
      <c r="FRR1" s="51"/>
      <c r="FRS1" s="51"/>
      <c r="FRT1" s="51"/>
      <c r="FRU1" s="51"/>
      <c r="FRV1" s="51"/>
      <c r="FRW1" s="51"/>
      <c r="FRX1" s="51"/>
      <c r="FRY1" s="51"/>
      <c r="FRZ1" s="51"/>
      <c r="FSA1" s="51"/>
      <c r="FSB1" s="51"/>
      <c r="FSC1" s="51"/>
      <c r="FSD1" s="51"/>
      <c r="FSE1" s="51"/>
      <c r="FSF1" s="51"/>
      <c r="FSG1" s="51"/>
      <c r="FSH1" s="51"/>
      <c r="FSI1" s="51"/>
      <c r="FSJ1" s="51"/>
      <c r="FSK1" s="51"/>
      <c r="FSL1" s="51"/>
      <c r="FSM1" s="51"/>
      <c r="FSN1" s="51"/>
      <c r="FSO1" s="51"/>
      <c r="FSP1" s="51"/>
      <c r="FSQ1" s="51"/>
      <c r="FSR1" s="51"/>
      <c r="FSS1" s="51"/>
      <c r="FST1" s="51"/>
      <c r="FSU1" s="51"/>
      <c r="FSV1" s="51"/>
      <c r="FSW1" s="51"/>
      <c r="FSX1" s="51"/>
      <c r="FSY1" s="51"/>
      <c r="FSZ1" s="51"/>
      <c r="FTA1" s="51"/>
      <c r="FTB1" s="51"/>
      <c r="FTC1" s="51"/>
      <c r="FTD1" s="51"/>
      <c r="FTE1" s="51"/>
      <c r="FTF1" s="51"/>
      <c r="FTG1" s="51"/>
      <c r="FTH1" s="51"/>
      <c r="FTI1" s="51"/>
      <c r="FTJ1" s="51"/>
      <c r="FTK1" s="51"/>
      <c r="FTL1" s="51"/>
      <c r="FTM1" s="51"/>
      <c r="FTN1" s="51"/>
      <c r="FTO1" s="51"/>
      <c r="FTP1" s="51"/>
      <c r="FTQ1" s="51"/>
      <c r="FTR1" s="51"/>
      <c r="FTS1" s="51"/>
      <c r="FTT1" s="51"/>
      <c r="FTU1" s="51"/>
      <c r="FTV1" s="51"/>
      <c r="FTW1" s="51"/>
      <c r="FTX1" s="51"/>
      <c r="FTY1" s="51"/>
      <c r="FTZ1" s="51"/>
      <c r="FUA1" s="51"/>
      <c r="FUB1" s="51"/>
      <c r="FUC1" s="51"/>
      <c r="FUD1" s="51"/>
      <c r="FUE1" s="51"/>
      <c r="FUF1" s="51"/>
      <c r="FUG1" s="51"/>
      <c r="FUH1" s="51"/>
      <c r="FUI1" s="51"/>
      <c r="FUJ1" s="51"/>
      <c r="FUK1" s="51"/>
      <c r="FUL1" s="51"/>
      <c r="FUM1" s="51"/>
      <c r="FUN1" s="51"/>
      <c r="FUO1" s="51"/>
      <c r="FUP1" s="51"/>
      <c r="FUQ1" s="51"/>
      <c r="FUR1" s="51"/>
      <c r="FUS1" s="51"/>
      <c r="FUT1" s="51"/>
      <c r="FUU1" s="51"/>
      <c r="FUV1" s="51"/>
      <c r="FUW1" s="51"/>
      <c r="FUX1" s="51"/>
      <c r="FUY1" s="51"/>
      <c r="FUZ1" s="51"/>
      <c r="FVA1" s="51"/>
      <c r="FVB1" s="51"/>
      <c r="FVC1" s="51"/>
      <c r="FVD1" s="51"/>
      <c r="FVE1" s="51"/>
      <c r="FVF1" s="51"/>
      <c r="FVG1" s="51"/>
      <c r="FVH1" s="51"/>
      <c r="FVI1" s="51"/>
      <c r="FVJ1" s="51"/>
      <c r="FVK1" s="51"/>
      <c r="FVL1" s="51"/>
      <c r="FVM1" s="51"/>
      <c r="FVN1" s="51"/>
      <c r="FVO1" s="51"/>
      <c r="FVP1" s="51"/>
      <c r="FVQ1" s="51"/>
      <c r="FVR1" s="51"/>
      <c r="FVS1" s="51"/>
      <c r="FVT1" s="51"/>
      <c r="FVU1" s="51"/>
      <c r="FVV1" s="51"/>
      <c r="FVW1" s="51"/>
      <c r="FVX1" s="51"/>
      <c r="FVY1" s="51"/>
      <c r="FVZ1" s="51"/>
      <c r="FWA1" s="51"/>
      <c r="FWB1" s="51"/>
      <c r="FWC1" s="51"/>
      <c r="FWD1" s="51"/>
      <c r="FWE1" s="51"/>
      <c r="FWF1" s="51"/>
      <c r="FWG1" s="51"/>
      <c r="FWH1" s="51"/>
      <c r="FWI1" s="51"/>
      <c r="FWJ1" s="51"/>
      <c r="FWK1" s="51"/>
      <c r="FWL1" s="51"/>
      <c r="FWM1" s="51"/>
      <c r="FWN1" s="51"/>
      <c r="FWO1" s="51"/>
      <c r="FWP1" s="51"/>
      <c r="FWQ1" s="51"/>
      <c r="FWR1" s="51"/>
      <c r="FWS1" s="51"/>
      <c r="FWT1" s="51"/>
      <c r="FWU1" s="51"/>
      <c r="FWV1" s="51"/>
      <c r="FWW1" s="51"/>
      <c r="FWX1" s="51"/>
      <c r="FWY1" s="51"/>
      <c r="FWZ1" s="51"/>
      <c r="FXA1" s="51"/>
      <c r="FXB1" s="51"/>
      <c r="FXC1" s="51"/>
      <c r="FXD1" s="51"/>
      <c r="FXE1" s="51"/>
      <c r="FXF1" s="51"/>
      <c r="FXG1" s="51"/>
      <c r="FXH1" s="51"/>
      <c r="FXI1" s="51"/>
      <c r="FXJ1" s="51"/>
      <c r="FXK1" s="51"/>
      <c r="FXL1" s="51"/>
      <c r="FXM1" s="51"/>
      <c r="FXN1" s="51"/>
      <c r="FXO1" s="51"/>
      <c r="FXP1" s="51"/>
      <c r="FXQ1" s="51"/>
      <c r="FXR1" s="51"/>
      <c r="FXS1" s="51"/>
      <c r="FXT1" s="51"/>
      <c r="FXU1" s="51"/>
      <c r="FXV1" s="51"/>
      <c r="FXW1" s="51"/>
      <c r="FXX1" s="51"/>
      <c r="FXY1" s="51"/>
      <c r="FXZ1" s="51"/>
      <c r="FYA1" s="51"/>
      <c r="FYB1" s="51"/>
      <c r="FYC1" s="51"/>
      <c r="FYD1" s="51"/>
      <c r="FYE1" s="51"/>
      <c r="FYF1" s="51"/>
      <c r="FYG1" s="51"/>
      <c r="FYH1" s="51"/>
      <c r="FYI1" s="51"/>
      <c r="FYJ1" s="51"/>
      <c r="FYK1" s="51"/>
      <c r="FYL1" s="51"/>
      <c r="FYM1" s="51"/>
      <c r="FYN1" s="51"/>
      <c r="FYO1" s="51"/>
      <c r="FYP1" s="51"/>
      <c r="FYQ1" s="51"/>
      <c r="FYR1" s="51"/>
      <c r="FYS1" s="51"/>
      <c r="FYT1" s="51"/>
      <c r="FYU1" s="51"/>
      <c r="FYV1" s="51"/>
      <c r="FYW1" s="51"/>
      <c r="FYX1" s="51"/>
      <c r="FYY1" s="51"/>
      <c r="FYZ1" s="51"/>
      <c r="FZA1" s="51"/>
      <c r="FZB1" s="51"/>
      <c r="FZC1" s="51"/>
      <c r="FZD1" s="51"/>
      <c r="FZE1" s="51"/>
      <c r="FZF1" s="51"/>
      <c r="FZG1" s="51"/>
      <c r="FZH1" s="51"/>
      <c r="FZI1" s="51"/>
      <c r="FZJ1" s="51"/>
      <c r="FZK1" s="51"/>
      <c r="FZL1" s="51"/>
      <c r="FZM1" s="51"/>
      <c r="FZN1" s="51"/>
      <c r="FZO1" s="51"/>
      <c r="FZP1" s="51"/>
      <c r="FZQ1" s="51"/>
      <c r="FZR1" s="51"/>
      <c r="FZS1" s="51"/>
      <c r="FZT1" s="51"/>
      <c r="FZU1" s="51"/>
      <c r="FZV1" s="51"/>
      <c r="FZW1" s="51"/>
      <c r="FZX1" s="51"/>
      <c r="FZY1" s="51"/>
      <c r="FZZ1" s="51"/>
      <c r="GAA1" s="51"/>
      <c r="GAB1" s="51"/>
      <c r="GAC1" s="51"/>
      <c r="GAD1" s="51"/>
      <c r="GAE1" s="51"/>
      <c r="GAF1" s="51"/>
      <c r="GAG1" s="51"/>
      <c r="GAH1" s="51"/>
      <c r="GAI1" s="51"/>
      <c r="GAJ1" s="51"/>
      <c r="GAK1" s="51"/>
      <c r="GAL1" s="51"/>
      <c r="GAM1" s="51"/>
      <c r="GAN1" s="51"/>
      <c r="GAO1" s="51"/>
      <c r="GAP1" s="51"/>
      <c r="GAQ1" s="51"/>
      <c r="GAR1" s="51"/>
      <c r="GAS1" s="51"/>
      <c r="GAT1" s="51"/>
      <c r="GAU1" s="51"/>
      <c r="GAV1" s="51"/>
      <c r="GAW1" s="51"/>
      <c r="GAX1" s="51"/>
      <c r="GAY1" s="51"/>
      <c r="GAZ1" s="51"/>
      <c r="GBA1" s="51"/>
      <c r="GBB1" s="51"/>
      <c r="GBC1" s="51"/>
      <c r="GBD1" s="51"/>
      <c r="GBE1" s="51"/>
      <c r="GBF1" s="51"/>
      <c r="GBG1" s="51"/>
      <c r="GBH1" s="51"/>
      <c r="GBI1" s="51"/>
      <c r="GBJ1" s="51"/>
      <c r="GBK1" s="51"/>
      <c r="GBL1" s="51"/>
      <c r="GBM1" s="51"/>
      <c r="GBN1" s="51"/>
      <c r="GBO1" s="51"/>
      <c r="GBP1" s="51"/>
      <c r="GBQ1" s="51"/>
      <c r="GBR1" s="51"/>
      <c r="GBS1" s="51"/>
      <c r="GBT1" s="51"/>
      <c r="GBU1" s="51"/>
      <c r="GBV1" s="51"/>
      <c r="GBW1" s="51"/>
      <c r="GBX1" s="51"/>
      <c r="GBY1" s="51"/>
      <c r="GBZ1" s="51"/>
      <c r="GCA1" s="51"/>
      <c r="GCB1" s="51"/>
      <c r="GCC1" s="51"/>
      <c r="GCD1" s="51"/>
      <c r="GCE1" s="51"/>
      <c r="GCF1" s="51"/>
      <c r="GCG1" s="51"/>
      <c r="GCH1" s="51"/>
      <c r="GCI1" s="51"/>
      <c r="GCJ1" s="51"/>
      <c r="GCK1" s="51"/>
      <c r="GCL1" s="51"/>
      <c r="GCM1" s="51"/>
      <c r="GCN1" s="51"/>
      <c r="GCO1" s="51"/>
      <c r="GCP1" s="51"/>
      <c r="GCQ1" s="51"/>
      <c r="GCR1" s="51"/>
      <c r="GCS1" s="51"/>
      <c r="GCT1" s="51"/>
      <c r="GCU1" s="51"/>
      <c r="GCV1" s="51"/>
      <c r="GCW1" s="51"/>
      <c r="GCX1" s="51"/>
      <c r="GCY1" s="51"/>
      <c r="GCZ1" s="51"/>
      <c r="GDA1" s="51"/>
      <c r="GDB1" s="51"/>
      <c r="GDC1" s="51"/>
      <c r="GDD1" s="51"/>
      <c r="GDE1" s="51"/>
      <c r="GDF1" s="51"/>
      <c r="GDG1" s="51"/>
      <c r="GDH1" s="51"/>
      <c r="GDI1" s="51"/>
      <c r="GDJ1" s="51"/>
      <c r="GDK1" s="51"/>
      <c r="GDL1" s="51"/>
      <c r="GDM1" s="51"/>
      <c r="GDN1" s="51"/>
      <c r="GDO1" s="51"/>
      <c r="GDP1" s="51"/>
      <c r="GDQ1" s="51"/>
      <c r="GDR1" s="51"/>
      <c r="GDS1" s="51"/>
      <c r="GDT1" s="51"/>
      <c r="GDU1" s="51"/>
      <c r="GDV1" s="51"/>
      <c r="GDW1" s="51"/>
      <c r="GDX1" s="51"/>
      <c r="GDY1" s="51"/>
      <c r="GDZ1" s="51"/>
      <c r="GEA1" s="51"/>
      <c r="GEB1" s="51"/>
      <c r="GEC1" s="51"/>
      <c r="GED1" s="51"/>
      <c r="GEE1" s="51"/>
      <c r="GEF1" s="51"/>
      <c r="GEG1" s="51"/>
      <c r="GEH1" s="51"/>
      <c r="GEI1" s="51"/>
      <c r="GEJ1" s="51"/>
      <c r="GEK1" s="51"/>
      <c r="GEL1" s="51"/>
      <c r="GEM1" s="51"/>
      <c r="GEN1" s="51"/>
      <c r="GEO1" s="51"/>
      <c r="GEP1" s="51"/>
      <c r="GEQ1" s="51"/>
      <c r="GER1" s="51"/>
      <c r="GES1" s="51"/>
      <c r="GET1" s="51"/>
      <c r="GEU1" s="51"/>
      <c r="GEV1" s="51"/>
      <c r="GEW1" s="51"/>
      <c r="GEX1" s="51"/>
      <c r="GEY1" s="51"/>
      <c r="GEZ1" s="51"/>
      <c r="GFA1" s="51"/>
      <c r="GFB1" s="51"/>
      <c r="GFC1" s="51"/>
      <c r="GFD1" s="51"/>
      <c r="GFE1" s="51"/>
      <c r="GFF1" s="51"/>
      <c r="GFG1" s="51"/>
      <c r="GFH1" s="51"/>
      <c r="GFI1" s="51"/>
      <c r="GFJ1" s="51"/>
      <c r="GFK1" s="51"/>
      <c r="GFL1" s="51"/>
      <c r="GFM1" s="51"/>
      <c r="GFN1" s="51"/>
      <c r="GFO1" s="51"/>
      <c r="GFP1" s="51"/>
      <c r="GFQ1" s="51"/>
      <c r="GFR1" s="51"/>
      <c r="GFS1" s="51"/>
      <c r="GFT1" s="51"/>
      <c r="GFU1" s="51"/>
      <c r="GFV1" s="51"/>
      <c r="GFW1" s="51"/>
      <c r="GFX1" s="51"/>
      <c r="GFY1" s="51"/>
      <c r="GFZ1" s="51"/>
      <c r="GGA1" s="51"/>
      <c r="GGB1" s="51"/>
      <c r="GGC1" s="51"/>
      <c r="GGD1" s="51"/>
      <c r="GGE1" s="51"/>
      <c r="GGF1" s="51"/>
      <c r="GGG1" s="51"/>
      <c r="GGH1" s="51"/>
      <c r="GGI1" s="51"/>
      <c r="GGJ1" s="51"/>
      <c r="GGK1" s="51"/>
      <c r="GGL1" s="51"/>
      <c r="GGM1" s="51"/>
      <c r="GGN1" s="51"/>
      <c r="GGO1" s="51"/>
      <c r="GGP1" s="51"/>
      <c r="GGQ1" s="51"/>
      <c r="GGR1" s="51"/>
      <c r="GGS1" s="51"/>
      <c r="GGT1" s="51"/>
      <c r="GGU1" s="51"/>
      <c r="GGV1" s="51"/>
      <c r="GGW1" s="51"/>
      <c r="GGX1" s="51"/>
      <c r="GGY1" s="51"/>
      <c r="GGZ1" s="51"/>
      <c r="GHA1" s="51"/>
      <c r="GHB1" s="51"/>
      <c r="GHC1" s="51"/>
      <c r="GHD1" s="51"/>
      <c r="GHE1" s="51"/>
      <c r="GHF1" s="51"/>
      <c r="GHG1" s="51"/>
      <c r="GHH1" s="51"/>
      <c r="GHI1" s="51"/>
      <c r="GHJ1" s="51"/>
      <c r="GHK1" s="51"/>
      <c r="GHL1" s="51"/>
      <c r="GHM1" s="51"/>
      <c r="GHN1" s="51"/>
      <c r="GHO1" s="51"/>
      <c r="GHP1" s="51"/>
      <c r="GHQ1" s="51"/>
      <c r="GHR1" s="51"/>
      <c r="GHS1" s="51"/>
      <c r="GHT1" s="51"/>
      <c r="GHU1" s="51"/>
      <c r="GHV1" s="51"/>
      <c r="GHW1" s="51"/>
      <c r="GHX1" s="51"/>
      <c r="GHY1" s="51"/>
      <c r="GHZ1" s="51"/>
      <c r="GIA1" s="51"/>
      <c r="GIB1" s="51"/>
      <c r="GIC1" s="51"/>
      <c r="GID1" s="51"/>
      <c r="GIE1" s="51"/>
      <c r="GIF1" s="51"/>
      <c r="GIG1" s="51"/>
      <c r="GIH1" s="51"/>
      <c r="GII1" s="51"/>
      <c r="GIJ1" s="51"/>
      <c r="GIK1" s="51"/>
      <c r="GIL1" s="51"/>
      <c r="GIM1" s="51"/>
      <c r="GIN1" s="51"/>
      <c r="GIO1" s="51"/>
      <c r="GIP1" s="51"/>
      <c r="GIQ1" s="51"/>
      <c r="GIR1" s="51"/>
      <c r="GIS1" s="51"/>
      <c r="GIT1" s="51"/>
      <c r="GIU1" s="51"/>
      <c r="GIV1" s="51"/>
      <c r="GIW1" s="51"/>
      <c r="GIX1" s="51"/>
      <c r="GIY1" s="51"/>
      <c r="GIZ1" s="51"/>
      <c r="GJA1" s="51"/>
      <c r="GJB1" s="51"/>
      <c r="GJC1" s="51"/>
      <c r="GJD1" s="51"/>
      <c r="GJE1" s="51"/>
      <c r="GJF1" s="51"/>
      <c r="GJG1" s="51"/>
      <c r="GJH1" s="51"/>
      <c r="GJI1" s="51"/>
      <c r="GJJ1" s="51"/>
      <c r="GJK1" s="51"/>
      <c r="GJL1" s="51"/>
      <c r="GJM1" s="51"/>
      <c r="GJN1" s="51"/>
      <c r="GJO1" s="51"/>
      <c r="GJP1" s="51"/>
      <c r="GJQ1" s="51"/>
      <c r="GJR1" s="51"/>
      <c r="GJS1" s="51"/>
      <c r="GJT1" s="51"/>
      <c r="GJU1" s="51"/>
      <c r="GJV1" s="51"/>
      <c r="GJW1" s="51"/>
      <c r="GJX1" s="51"/>
      <c r="GJY1" s="51"/>
      <c r="GJZ1" s="51"/>
      <c r="GKA1" s="51"/>
      <c r="GKB1" s="51"/>
      <c r="GKC1" s="51"/>
      <c r="GKD1" s="51"/>
      <c r="GKE1" s="51"/>
      <c r="GKF1" s="51"/>
      <c r="GKG1" s="51"/>
      <c r="GKH1" s="51"/>
      <c r="GKI1" s="51"/>
      <c r="GKJ1" s="51"/>
      <c r="GKK1" s="51"/>
      <c r="GKL1" s="51"/>
      <c r="GKM1" s="51"/>
      <c r="GKN1" s="51"/>
      <c r="GKO1" s="51"/>
      <c r="GKP1" s="51"/>
      <c r="GKQ1" s="51"/>
      <c r="GKR1" s="51"/>
      <c r="GKS1" s="51"/>
      <c r="GKT1" s="51"/>
      <c r="GKU1" s="51"/>
      <c r="GKV1" s="51"/>
      <c r="GKW1" s="51"/>
      <c r="GKX1" s="51"/>
      <c r="GKY1" s="51"/>
      <c r="GKZ1" s="51"/>
      <c r="GLA1" s="51"/>
      <c r="GLB1" s="51"/>
      <c r="GLC1" s="51"/>
      <c r="GLD1" s="51"/>
      <c r="GLE1" s="51"/>
      <c r="GLF1" s="51"/>
      <c r="GLG1" s="51"/>
      <c r="GLH1" s="51"/>
      <c r="GLI1" s="51"/>
      <c r="GLJ1" s="51"/>
      <c r="GLK1" s="51"/>
      <c r="GLL1" s="51"/>
      <c r="GLM1" s="51"/>
      <c r="GLN1" s="51"/>
      <c r="GLO1" s="51"/>
      <c r="GLP1" s="51"/>
      <c r="GLQ1" s="51"/>
      <c r="GLR1" s="51"/>
      <c r="GLS1" s="51"/>
      <c r="GLT1" s="51"/>
      <c r="GLU1" s="51"/>
      <c r="GLV1" s="51"/>
      <c r="GLW1" s="51"/>
      <c r="GLX1" s="51"/>
      <c r="GLY1" s="51"/>
      <c r="GLZ1" s="51"/>
      <c r="GMA1" s="51"/>
      <c r="GMB1" s="51"/>
      <c r="GMC1" s="51"/>
      <c r="GMD1" s="51"/>
      <c r="GME1" s="51"/>
      <c r="GMF1" s="51"/>
      <c r="GMG1" s="51"/>
      <c r="GMH1" s="51"/>
      <c r="GMI1" s="51"/>
      <c r="GMJ1" s="51"/>
      <c r="GMK1" s="51"/>
      <c r="GML1" s="51"/>
      <c r="GMM1" s="51"/>
      <c r="GMN1" s="51"/>
      <c r="GMO1" s="51"/>
      <c r="GMP1" s="51"/>
      <c r="GMQ1" s="51"/>
      <c r="GMR1" s="51"/>
      <c r="GMS1" s="51"/>
      <c r="GMT1" s="51"/>
      <c r="GMU1" s="51"/>
      <c r="GMV1" s="51"/>
      <c r="GMW1" s="51"/>
      <c r="GMX1" s="51"/>
      <c r="GMY1" s="51"/>
      <c r="GMZ1" s="51"/>
      <c r="GNA1" s="51"/>
      <c r="GNB1" s="51"/>
      <c r="GNC1" s="51"/>
      <c r="GND1" s="51"/>
      <c r="GNE1" s="51"/>
      <c r="GNF1" s="51"/>
      <c r="GNG1" s="51"/>
      <c r="GNH1" s="51"/>
      <c r="GNI1" s="51"/>
      <c r="GNJ1" s="51"/>
      <c r="GNK1" s="51"/>
      <c r="GNL1" s="51"/>
      <c r="GNM1" s="51"/>
      <c r="GNN1" s="51"/>
      <c r="GNO1" s="51"/>
      <c r="GNP1" s="51"/>
      <c r="GNQ1" s="51"/>
      <c r="GNR1" s="51"/>
      <c r="GNS1" s="51"/>
      <c r="GNT1" s="51"/>
      <c r="GNU1" s="51"/>
      <c r="GNV1" s="51"/>
      <c r="GNW1" s="51"/>
      <c r="GNX1" s="51"/>
      <c r="GNY1" s="51"/>
      <c r="GNZ1" s="51"/>
      <c r="GOA1" s="51"/>
      <c r="GOB1" s="51"/>
      <c r="GOC1" s="51"/>
      <c r="GOD1" s="51"/>
      <c r="GOE1" s="51"/>
      <c r="GOF1" s="51"/>
      <c r="GOG1" s="51"/>
      <c r="GOH1" s="51"/>
      <c r="GOI1" s="51"/>
      <c r="GOJ1" s="51"/>
      <c r="GOK1" s="51"/>
      <c r="GOL1" s="51"/>
      <c r="GOM1" s="51"/>
      <c r="GON1" s="51"/>
      <c r="GOO1" s="51"/>
      <c r="GOP1" s="51"/>
      <c r="GOQ1" s="51"/>
      <c r="GOR1" s="51"/>
      <c r="GOS1" s="51"/>
      <c r="GOT1" s="51"/>
      <c r="GOU1" s="51"/>
      <c r="GOV1" s="51"/>
      <c r="GOW1" s="51"/>
      <c r="GOX1" s="51"/>
      <c r="GOY1" s="51"/>
      <c r="GOZ1" s="51"/>
      <c r="GPA1" s="51"/>
      <c r="GPB1" s="51"/>
      <c r="GPC1" s="51"/>
      <c r="GPD1" s="51"/>
      <c r="GPE1" s="51"/>
      <c r="GPF1" s="51"/>
      <c r="GPG1" s="51"/>
      <c r="GPH1" s="51"/>
      <c r="GPI1" s="51"/>
      <c r="GPJ1" s="51"/>
      <c r="GPK1" s="51"/>
      <c r="GPL1" s="51"/>
      <c r="GPM1" s="51"/>
      <c r="GPN1" s="51"/>
      <c r="GPO1" s="51"/>
      <c r="GPP1" s="51"/>
      <c r="GPQ1" s="51"/>
      <c r="GPR1" s="51"/>
      <c r="GPS1" s="51"/>
      <c r="GPT1" s="51"/>
      <c r="GPU1" s="51"/>
      <c r="GPV1" s="51"/>
      <c r="GPW1" s="51"/>
      <c r="GPX1" s="51"/>
      <c r="GPY1" s="51"/>
      <c r="GPZ1" s="51"/>
      <c r="GQA1" s="51"/>
      <c r="GQB1" s="51"/>
      <c r="GQC1" s="51"/>
      <c r="GQD1" s="51"/>
      <c r="GQE1" s="51"/>
      <c r="GQF1" s="51"/>
      <c r="GQG1" s="51"/>
      <c r="GQH1" s="51"/>
      <c r="GQI1" s="51"/>
      <c r="GQJ1" s="51"/>
      <c r="GQK1" s="51"/>
      <c r="GQL1" s="51"/>
      <c r="GQM1" s="51"/>
      <c r="GQN1" s="51"/>
      <c r="GQO1" s="51"/>
      <c r="GQP1" s="51"/>
      <c r="GQQ1" s="51"/>
      <c r="GQR1" s="51"/>
      <c r="GQS1" s="51"/>
      <c r="GQT1" s="51"/>
      <c r="GQU1" s="51"/>
      <c r="GQV1" s="51"/>
      <c r="GQW1" s="51"/>
      <c r="GQX1" s="51"/>
      <c r="GQY1" s="51"/>
      <c r="GQZ1" s="51"/>
      <c r="GRA1" s="51"/>
      <c r="GRB1" s="51"/>
      <c r="GRC1" s="51"/>
      <c r="GRD1" s="51"/>
      <c r="GRE1" s="51"/>
      <c r="GRF1" s="51"/>
      <c r="GRG1" s="51"/>
      <c r="GRH1" s="51"/>
      <c r="GRI1" s="51"/>
      <c r="GRJ1" s="51"/>
      <c r="GRK1" s="51"/>
      <c r="GRL1" s="51"/>
      <c r="GRM1" s="51"/>
      <c r="GRN1" s="51"/>
      <c r="GRO1" s="51"/>
      <c r="GRP1" s="51"/>
      <c r="GRQ1" s="51"/>
      <c r="GRR1" s="51"/>
      <c r="GRS1" s="51"/>
      <c r="GRT1" s="51"/>
      <c r="GRU1" s="51"/>
      <c r="GRV1" s="51"/>
      <c r="GRW1" s="51"/>
      <c r="GRX1" s="51"/>
      <c r="GRY1" s="51"/>
      <c r="GRZ1" s="51"/>
      <c r="GSA1" s="51"/>
      <c r="GSB1" s="51"/>
      <c r="GSC1" s="51"/>
      <c r="GSD1" s="51"/>
      <c r="GSE1" s="51"/>
      <c r="GSF1" s="51"/>
      <c r="GSG1" s="51"/>
      <c r="GSH1" s="51"/>
      <c r="GSI1" s="51"/>
      <c r="GSJ1" s="51"/>
      <c r="GSK1" s="51"/>
      <c r="GSL1" s="51"/>
      <c r="GSM1" s="51"/>
      <c r="GSN1" s="51"/>
      <c r="GSO1" s="51"/>
      <c r="GSP1" s="51"/>
      <c r="GSQ1" s="51"/>
      <c r="GSR1" s="51"/>
      <c r="GSS1" s="51"/>
      <c r="GST1" s="51"/>
      <c r="GSU1" s="51"/>
      <c r="GSV1" s="51"/>
      <c r="GSW1" s="51"/>
      <c r="GSX1" s="51"/>
      <c r="GSY1" s="51"/>
      <c r="GSZ1" s="51"/>
      <c r="GTA1" s="51"/>
      <c r="GTB1" s="51"/>
      <c r="GTC1" s="51"/>
      <c r="GTD1" s="51"/>
      <c r="GTE1" s="51"/>
      <c r="GTF1" s="51"/>
      <c r="GTG1" s="51"/>
      <c r="GTH1" s="51"/>
      <c r="GTI1" s="51"/>
      <c r="GTJ1" s="51"/>
      <c r="GTK1" s="51"/>
      <c r="GTL1" s="51"/>
      <c r="GTM1" s="51"/>
      <c r="GTN1" s="51"/>
      <c r="GTO1" s="51"/>
      <c r="GTP1" s="51"/>
      <c r="GTQ1" s="51"/>
      <c r="GTR1" s="51"/>
      <c r="GTS1" s="51"/>
      <c r="GTT1" s="51"/>
      <c r="GTU1" s="51"/>
      <c r="GTV1" s="51"/>
      <c r="GTW1" s="51"/>
      <c r="GTX1" s="51"/>
      <c r="GTY1" s="51"/>
      <c r="GTZ1" s="51"/>
      <c r="GUA1" s="51"/>
      <c r="GUB1" s="51"/>
      <c r="GUC1" s="51"/>
      <c r="GUD1" s="51"/>
      <c r="GUE1" s="51"/>
      <c r="GUF1" s="51"/>
      <c r="GUG1" s="51"/>
      <c r="GUH1" s="51"/>
      <c r="GUI1" s="51"/>
      <c r="GUJ1" s="51"/>
      <c r="GUK1" s="51"/>
      <c r="GUL1" s="51"/>
      <c r="GUM1" s="51"/>
      <c r="GUN1" s="51"/>
      <c r="GUO1" s="51"/>
      <c r="GUP1" s="51"/>
      <c r="GUQ1" s="51"/>
      <c r="GUR1" s="51"/>
      <c r="GUS1" s="51"/>
      <c r="GUT1" s="51"/>
      <c r="GUU1" s="51"/>
      <c r="GUV1" s="51"/>
      <c r="GUW1" s="51"/>
      <c r="GUX1" s="51"/>
      <c r="GUY1" s="51"/>
      <c r="GUZ1" s="51"/>
      <c r="GVA1" s="51"/>
      <c r="GVB1" s="51"/>
      <c r="GVC1" s="51"/>
      <c r="GVD1" s="51"/>
      <c r="GVE1" s="51"/>
      <c r="GVF1" s="51"/>
      <c r="GVG1" s="51"/>
      <c r="GVH1" s="51"/>
      <c r="GVI1" s="51"/>
      <c r="GVJ1" s="51"/>
      <c r="GVK1" s="51"/>
      <c r="GVL1" s="51"/>
      <c r="GVM1" s="51"/>
      <c r="GVN1" s="51"/>
      <c r="GVO1" s="51"/>
      <c r="GVP1" s="51"/>
      <c r="GVQ1" s="51"/>
      <c r="GVR1" s="51"/>
      <c r="GVS1" s="51"/>
      <c r="GVT1" s="51"/>
      <c r="GVU1" s="51"/>
      <c r="GVV1" s="51"/>
      <c r="GVW1" s="51"/>
      <c r="GVX1" s="51"/>
      <c r="GVY1" s="51"/>
      <c r="GVZ1" s="51"/>
      <c r="GWA1" s="51"/>
      <c r="GWB1" s="51"/>
      <c r="GWC1" s="51"/>
      <c r="GWD1" s="51"/>
      <c r="GWE1" s="51"/>
      <c r="GWF1" s="51"/>
      <c r="GWG1" s="51"/>
      <c r="GWH1" s="51"/>
      <c r="GWI1" s="51"/>
      <c r="GWJ1" s="51"/>
      <c r="GWK1" s="51"/>
      <c r="GWL1" s="51"/>
      <c r="GWM1" s="51"/>
      <c r="GWN1" s="51"/>
      <c r="GWO1" s="51"/>
      <c r="GWP1" s="51"/>
      <c r="GWQ1" s="51"/>
      <c r="GWR1" s="51"/>
      <c r="GWS1" s="51"/>
      <c r="GWT1" s="51"/>
      <c r="GWU1" s="51"/>
      <c r="GWV1" s="51"/>
      <c r="GWW1" s="51"/>
      <c r="GWX1" s="51"/>
      <c r="GWY1" s="51"/>
      <c r="GWZ1" s="51"/>
      <c r="GXA1" s="51"/>
      <c r="GXB1" s="51"/>
      <c r="GXC1" s="51"/>
      <c r="GXD1" s="51"/>
      <c r="GXE1" s="51"/>
      <c r="GXF1" s="51"/>
      <c r="GXG1" s="51"/>
      <c r="GXH1" s="51"/>
      <c r="GXI1" s="51"/>
      <c r="GXJ1" s="51"/>
      <c r="GXK1" s="51"/>
      <c r="GXL1" s="51"/>
      <c r="GXM1" s="51"/>
      <c r="GXN1" s="51"/>
      <c r="GXO1" s="51"/>
      <c r="GXP1" s="51"/>
      <c r="GXQ1" s="51"/>
      <c r="GXR1" s="51"/>
      <c r="GXS1" s="51"/>
      <c r="GXT1" s="51"/>
      <c r="GXU1" s="51"/>
      <c r="GXV1" s="51"/>
      <c r="GXW1" s="51"/>
      <c r="GXX1" s="51"/>
      <c r="GXY1" s="51"/>
      <c r="GXZ1" s="51"/>
      <c r="GYA1" s="51"/>
      <c r="GYB1" s="51"/>
      <c r="GYC1" s="51"/>
      <c r="GYD1" s="51"/>
      <c r="GYE1" s="51"/>
      <c r="GYF1" s="51"/>
      <c r="GYG1" s="51"/>
      <c r="GYH1" s="51"/>
      <c r="GYI1" s="51"/>
      <c r="GYJ1" s="51"/>
      <c r="GYK1" s="51"/>
      <c r="GYL1" s="51"/>
      <c r="GYM1" s="51"/>
      <c r="GYN1" s="51"/>
      <c r="GYO1" s="51"/>
      <c r="GYP1" s="51"/>
      <c r="GYQ1" s="51"/>
      <c r="GYR1" s="51"/>
      <c r="GYS1" s="51"/>
      <c r="GYT1" s="51"/>
      <c r="GYU1" s="51"/>
      <c r="GYV1" s="51"/>
      <c r="GYW1" s="51"/>
      <c r="GYX1" s="51"/>
      <c r="GYY1" s="51"/>
      <c r="GYZ1" s="51"/>
      <c r="GZA1" s="51"/>
      <c r="GZB1" s="51"/>
      <c r="GZC1" s="51"/>
      <c r="GZD1" s="51"/>
      <c r="GZE1" s="51"/>
      <c r="GZF1" s="51"/>
      <c r="GZG1" s="51"/>
      <c r="GZH1" s="51"/>
      <c r="GZI1" s="51"/>
      <c r="GZJ1" s="51"/>
      <c r="GZK1" s="51"/>
      <c r="GZL1" s="51"/>
      <c r="GZM1" s="51"/>
      <c r="GZN1" s="51"/>
      <c r="GZO1" s="51"/>
      <c r="GZP1" s="51"/>
      <c r="GZQ1" s="51"/>
      <c r="GZR1" s="51"/>
      <c r="GZS1" s="51"/>
      <c r="GZT1" s="51"/>
      <c r="GZU1" s="51"/>
      <c r="GZV1" s="51"/>
      <c r="GZW1" s="51"/>
      <c r="GZX1" s="51"/>
      <c r="GZY1" s="51"/>
      <c r="GZZ1" s="51"/>
      <c r="HAA1" s="51"/>
      <c r="HAB1" s="51"/>
      <c r="HAC1" s="51"/>
      <c r="HAD1" s="51"/>
      <c r="HAE1" s="51"/>
      <c r="HAF1" s="51"/>
      <c r="HAG1" s="51"/>
      <c r="HAH1" s="51"/>
      <c r="HAI1" s="51"/>
      <c r="HAJ1" s="51"/>
      <c r="HAK1" s="51"/>
      <c r="HAL1" s="51"/>
      <c r="HAM1" s="51"/>
      <c r="HAN1" s="51"/>
      <c r="HAO1" s="51"/>
      <c r="HAP1" s="51"/>
      <c r="HAQ1" s="51"/>
      <c r="HAR1" s="51"/>
      <c r="HAS1" s="51"/>
      <c r="HAT1" s="51"/>
      <c r="HAU1" s="51"/>
      <c r="HAV1" s="51"/>
      <c r="HAW1" s="51"/>
      <c r="HAX1" s="51"/>
      <c r="HAY1" s="51"/>
      <c r="HAZ1" s="51"/>
      <c r="HBA1" s="51"/>
      <c r="HBB1" s="51"/>
      <c r="HBC1" s="51"/>
      <c r="HBD1" s="51"/>
      <c r="HBE1" s="51"/>
      <c r="HBF1" s="51"/>
      <c r="HBG1" s="51"/>
      <c r="HBH1" s="51"/>
      <c r="HBI1" s="51"/>
      <c r="HBJ1" s="51"/>
      <c r="HBK1" s="51"/>
      <c r="HBL1" s="51"/>
      <c r="HBM1" s="51"/>
      <c r="HBN1" s="51"/>
      <c r="HBO1" s="51"/>
      <c r="HBP1" s="51"/>
      <c r="HBQ1" s="51"/>
      <c r="HBR1" s="51"/>
      <c r="HBS1" s="51"/>
      <c r="HBT1" s="51"/>
      <c r="HBU1" s="51"/>
      <c r="HBV1" s="51"/>
      <c r="HBW1" s="51"/>
      <c r="HBX1" s="51"/>
      <c r="HBY1" s="51"/>
      <c r="HBZ1" s="51"/>
      <c r="HCA1" s="51"/>
      <c r="HCB1" s="51"/>
      <c r="HCC1" s="51"/>
      <c r="HCD1" s="51"/>
      <c r="HCE1" s="51"/>
      <c r="HCF1" s="51"/>
      <c r="HCG1" s="51"/>
      <c r="HCH1" s="51"/>
      <c r="HCI1" s="51"/>
      <c r="HCJ1" s="51"/>
      <c r="HCK1" s="51"/>
      <c r="HCL1" s="51"/>
      <c r="HCM1" s="51"/>
      <c r="HCN1" s="51"/>
      <c r="HCO1" s="51"/>
      <c r="HCP1" s="51"/>
      <c r="HCQ1" s="51"/>
      <c r="HCR1" s="51"/>
      <c r="HCS1" s="51"/>
      <c r="HCT1" s="51"/>
      <c r="HCU1" s="51"/>
      <c r="HCV1" s="51"/>
      <c r="HCW1" s="51"/>
      <c r="HCX1" s="51"/>
      <c r="HCY1" s="51"/>
      <c r="HCZ1" s="51"/>
      <c r="HDA1" s="51"/>
      <c r="HDB1" s="51"/>
      <c r="HDC1" s="51"/>
      <c r="HDD1" s="51"/>
      <c r="HDE1" s="51"/>
      <c r="HDF1" s="51"/>
      <c r="HDG1" s="51"/>
      <c r="HDH1" s="51"/>
      <c r="HDI1" s="51"/>
      <c r="HDJ1" s="51"/>
      <c r="HDK1" s="51"/>
      <c r="HDL1" s="51"/>
      <c r="HDM1" s="51"/>
      <c r="HDN1" s="51"/>
      <c r="HDO1" s="51"/>
      <c r="HDP1" s="51"/>
      <c r="HDQ1" s="51"/>
      <c r="HDR1" s="51"/>
      <c r="HDS1" s="51"/>
      <c r="HDT1" s="51"/>
      <c r="HDU1" s="51"/>
      <c r="HDV1" s="51"/>
      <c r="HDW1" s="51"/>
      <c r="HDX1" s="51"/>
      <c r="HDY1" s="51"/>
      <c r="HDZ1" s="51"/>
      <c r="HEA1" s="51"/>
      <c r="HEB1" s="51"/>
      <c r="HEC1" s="51"/>
      <c r="HED1" s="51"/>
      <c r="HEE1" s="51"/>
      <c r="HEF1" s="51"/>
      <c r="HEG1" s="51"/>
      <c r="HEH1" s="51"/>
      <c r="HEI1" s="51"/>
      <c r="HEJ1" s="51"/>
      <c r="HEK1" s="51"/>
      <c r="HEL1" s="51"/>
      <c r="HEM1" s="51"/>
      <c r="HEN1" s="51"/>
      <c r="HEO1" s="51"/>
      <c r="HEP1" s="51"/>
      <c r="HEQ1" s="51"/>
      <c r="HER1" s="51"/>
      <c r="HES1" s="51"/>
      <c r="HET1" s="51"/>
      <c r="HEU1" s="51"/>
      <c r="HEV1" s="51"/>
      <c r="HEW1" s="51"/>
      <c r="HEX1" s="51"/>
      <c r="HEY1" s="51"/>
      <c r="HEZ1" s="51"/>
      <c r="HFA1" s="51"/>
      <c r="HFB1" s="51"/>
      <c r="HFC1" s="51"/>
      <c r="HFD1" s="51"/>
      <c r="HFE1" s="51"/>
      <c r="HFF1" s="51"/>
      <c r="HFG1" s="51"/>
      <c r="HFH1" s="51"/>
      <c r="HFI1" s="51"/>
      <c r="HFJ1" s="51"/>
      <c r="HFK1" s="51"/>
      <c r="HFL1" s="51"/>
      <c r="HFM1" s="51"/>
      <c r="HFN1" s="51"/>
      <c r="HFO1" s="51"/>
      <c r="HFP1" s="51"/>
      <c r="HFQ1" s="51"/>
      <c r="HFR1" s="51"/>
      <c r="HFS1" s="51"/>
      <c r="HFT1" s="51"/>
      <c r="HFU1" s="51"/>
      <c r="HFV1" s="51"/>
      <c r="HFW1" s="51"/>
      <c r="HFX1" s="51"/>
      <c r="HFY1" s="51"/>
      <c r="HFZ1" s="51"/>
      <c r="HGA1" s="51"/>
      <c r="HGB1" s="51"/>
      <c r="HGC1" s="51"/>
      <c r="HGD1" s="51"/>
      <c r="HGE1" s="51"/>
      <c r="HGF1" s="51"/>
      <c r="HGG1" s="51"/>
      <c r="HGH1" s="51"/>
      <c r="HGI1" s="51"/>
      <c r="HGJ1" s="51"/>
      <c r="HGK1" s="51"/>
      <c r="HGL1" s="51"/>
      <c r="HGM1" s="51"/>
      <c r="HGN1" s="51"/>
      <c r="HGO1" s="51"/>
      <c r="HGP1" s="51"/>
      <c r="HGQ1" s="51"/>
      <c r="HGR1" s="51"/>
      <c r="HGS1" s="51"/>
      <c r="HGT1" s="51"/>
      <c r="HGU1" s="51"/>
      <c r="HGV1" s="51"/>
      <c r="HGW1" s="51"/>
      <c r="HGX1" s="51"/>
      <c r="HGY1" s="51"/>
      <c r="HGZ1" s="51"/>
      <c r="HHA1" s="51"/>
      <c r="HHB1" s="51"/>
      <c r="HHC1" s="51"/>
      <c r="HHD1" s="51"/>
      <c r="HHE1" s="51"/>
      <c r="HHF1" s="51"/>
      <c r="HHG1" s="51"/>
      <c r="HHH1" s="51"/>
      <c r="HHI1" s="51"/>
      <c r="HHJ1" s="51"/>
      <c r="HHK1" s="51"/>
      <c r="HHL1" s="51"/>
      <c r="HHM1" s="51"/>
      <c r="HHN1" s="51"/>
      <c r="HHO1" s="51"/>
      <c r="HHP1" s="51"/>
      <c r="HHQ1" s="51"/>
      <c r="HHR1" s="51"/>
      <c r="HHS1" s="51"/>
      <c r="HHT1" s="51"/>
      <c r="HHU1" s="51"/>
      <c r="HHV1" s="51"/>
      <c r="HHW1" s="51"/>
      <c r="HHX1" s="51"/>
      <c r="HHY1" s="51"/>
      <c r="HHZ1" s="51"/>
      <c r="HIA1" s="51"/>
      <c r="HIB1" s="51"/>
      <c r="HIC1" s="51"/>
      <c r="HID1" s="51"/>
      <c r="HIE1" s="51"/>
      <c r="HIF1" s="51"/>
      <c r="HIG1" s="51"/>
      <c r="HIH1" s="51"/>
      <c r="HII1" s="51"/>
      <c r="HIJ1" s="51"/>
      <c r="HIK1" s="51"/>
      <c r="HIL1" s="51"/>
      <c r="HIM1" s="51"/>
      <c r="HIN1" s="51"/>
      <c r="HIO1" s="51"/>
      <c r="HIP1" s="51"/>
      <c r="HIQ1" s="51"/>
      <c r="HIR1" s="51"/>
      <c r="HIS1" s="51"/>
      <c r="HIT1" s="51"/>
      <c r="HIU1" s="51"/>
      <c r="HIV1" s="51"/>
      <c r="HIW1" s="51"/>
      <c r="HIX1" s="51"/>
      <c r="HIY1" s="51"/>
      <c r="HIZ1" s="51"/>
      <c r="HJA1" s="51"/>
      <c r="HJB1" s="51"/>
      <c r="HJC1" s="51"/>
      <c r="HJD1" s="51"/>
      <c r="HJE1" s="51"/>
      <c r="HJF1" s="51"/>
      <c r="HJG1" s="51"/>
      <c r="HJH1" s="51"/>
      <c r="HJI1" s="51"/>
      <c r="HJJ1" s="51"/>
      <c r="HJK1" s="51"/>
      <c r="HJL1" s="51"/>
      <c r="HJM1" s="51"/>
      <c r="HJN1" s="51"/>
      <c r="HJO1" s="51"/>
      <c r="HJP1" s="51"/>
      <c r="HJQ1" s="51"/>
      <c r="HJR1" s="51"/>
      <c r="HJS1" s="51"/>
      <c r="HJT1" s="51"/>
      <c r="HJU1" s="51"/>
      <c r="HJV1" s="51"/>
      <c r="HJW1" s="51"/>
      <c r="HJX1" s="51"/>
      <c r="HJY1" s="51"/>
      <c r="HJZ1" s="51"/>
      <c r="HKA1" s="51"/>
      <c r="HKB1" s="51"/>
      <c r="HKC1" s="51"/>
      <c r="HKD1" s="51"/>
      <c r="HKE1" s="51"/>
      <c r="HKF1" s="51"/>
      <c r="HKG1" s="51"/>
      <c r="HKH1" s="51"/>
      <c r="HKI1" s="51"/>
      <c r="HKJ1" s="51"/>
      <c r="HKK1" s="51"/>
      <c r="HKL1" s="51"/>
      <c r="HKM1" s="51"/>
      <c r="HKN1" s="51"/>
      <c r="HKO1" s="51"/>
      <c r="HKP1" s="51"/>
      <c r="HKQ1" s="51"/>
      <c r="HKR1" s="51"/>
      <c r="HKS1" s="51"/>
      <c r="HKT1" s="51"/>
      <c r="HKU1" s="51"/>
      <c r="HKV1" s="51"/>
      <c r="HKW1" s="51"/>
      <c r="HKX1" s="51"/>
      <c r="HKY1" s="51"/>
      <c r="HKZ1" s="51"/>
      <c r="HLA1" s="51"/>
      <c r="HLB1" s="51"/>
      <c r="HLC1" s="51"/>
      <c r="HLD1" s="51"/>
      <c r="HLE1" s="51"/>
      <c r="HLF1" s="51"/>
      <c r="HLG1" s="51"/>
      <c r="HLH1" s="51"/>
      <c r="HLI1" s="51"/>
      <c r="HLJ1" s="51"/>
      <c r="HLK1" s="51"/>
      <c r="HLL1" s="51"/>
      <c r="HLM1" s="51"/>
      <c r="HLN1" s="51"/>
      <c r="HLO1" s="51"/>
      <c r="HLP1" s="51"/>
      <c r="HLQ1" s="51"/>
      <c r="HLR1" s="51"/>
      <c r="HLS1" s="51"/>
      <c r="HLT1" s="51"/>
      <c r="HLU1" s="51"/>
      <c r="HLV1" s="51"/>
      <c r="HLW1" s="51"/>
      <c r="HLX1" s="51"/>
      <c r="HLY1" s="51"/>
      <c r="HLZ1" s="51"/>
      <c r="HMA1" s="51"/>
      <c r="HMB1" s="51"/>
      <c r="HMC1" s="51"/>
      <c r="HMD1" s="51"/>
      <c r="HME1" s="51"/>
      <c r="HMF1" s="51"/>
      <c r="HMG1" s="51"/>
      <c r="HMH1" s="51"/>
      <c r="HMI1" s="51"/>
      <c r="HMJ1" s="51"/>
      <c r="HMK1" s="51"/>
      <c r="HML1" s="51"/>
      <c r="HMM1" s="51"/>
      <c r="HMN1" s="51"/>
      <c r="HMO1" s="51"/>
      <c r="HMP1" s="51"/>
      <c r="HMQ1" s="51"/>
      <c r="HMR1" s="51"/>
      <c r="HMS1" s="51"/>
      <c r="HMT1" s="51"/>
      <c r="HMU1" s="51"/>
      <c r="HMV1" s="51"/>
      <c r="HMW1" s="51"/>
      <c r="HMX1" s="51"/>
      <c r="HMY1" s="51"/>
      <c r="HMZ1" s="51"/>
      <c r="HNA1" s="51"/>
      <c r="HNB1" s="51"/>
      <c r="HNC1" s="51"/>
      <c r="HND1" s="51"/>
      <c r="HNE1" s="51"/>
      <c r="HNF1" s="51"/>
      <c r="HNG1" s="51"/>
      <c r="HNH1" s="51"/>
      <c r="HNI1" s="51"/>
      <c r="HNJ1" s="51"/>
      <c r="HNK1" s="51"/>
      <c r="HNL1" s="51"/>
      <c r="HNM1" s="51"/>
      <c r="HNN1" s="51"/>
      <c r="HNO1" s="51"/>
      <c r="HNP1" s="51"/>
      <c r="HNQ1" s="51"/>
      <c r="HNR1" s="51"/>
      <c r="HNS1" s="51"/>
      <c r="HNT1" s="51"/>
      <c r="HNU1" s="51"/>
      <c r="HNV1" s="51"/>
      <c r="HNW1" s="51"/>
      <c r="HNX1" s="51"/>
      <c r="HNY1" s="51"/>
      <c r="HNZ1" s="51"/>
      <c r="HOA1" s="51"/>
      <c r="HOB1" s="51"/>
      <c r="HOC1" s="51"/>
      <c r="HOD1" s="51"/>
      <c r="HOE1" s="51"/>
      <c r="HOF1" s="51"/>
      <c r="HOG1" s="51"/>
      <c r="HOH1" s="51"/>
      <c r="HOI1" s="51"/>
      <c r="HOJ1" s="51"/>
      <c r="HOK1" s="51"/>
      <c r="HOL1" s="51"/>
      <c r="HOM1" s="51"/>
      <c r="HON1" s="51"/>
      <c r="HOO1" s="51"/>
      <c r="HOP1" s="51"/>
      <c r="HOQ1" s="51"/>
      <c r="HOR1" s="51"/>
      <c r="HOS1" s="51"/>
      <c r="HOT1" s="51"/>
      <c r="HOU1" s="51"/>
      <c r="HOV1" s="51"/>
      <c r="HOW1" s="51"/>
      <c r="HOX1" s="51"/>
      <c r="HOY1" s="51"/>
      <c r="HOZ1" s="51"/>
      <c r="HPA1" s="51"/>
      <c r="HPB1" s="51"/>
      <c r="HPC1" s="51"/>
      <c r="HPD1" s="51"/>
      <c r="HPE1" s="51"/>
      <c r="HPF1" s="51"/>
      <c r="HPG1" s="51"/>
      <c r="HPH1" s="51"/>
      <c r="HPI1" s="51"/>
      <c r="HPJ1" s="51"/>
      <c r="HPK1" s="51"/>
      <c r="HPL1" s="51"/>
      <c r="HPM1" s="51"/>
      <c r="HPN1" s="51"/>
      <c r="HPO1" s="51"/>
      <c r="HPP1" s="51"/>
      <c r="HPQ1" s="51"/>
      <c r="HPR1" s="51"/>
      <c r="HPS1" s="51"/>
      <c r="HPT1" s="51"/>
      <c r="HPU1" s="51"/>
      <c r="HPV1" s="51"/>
      <c r="HPW1" s="51"/>
      <c r="HPX1" s="51"/>
      <c r="HPY1" s="51"/>
      <c r="HPZ1" s="51"/>
      <c r="HQA1" s="51"/>
      <c r="HQB1" s="51"/>
      <c r="HQC1" s="51"/>
      <c r="HQD1" s="51"/>
      <c r="HQE1" s="51"/>
      <c r="HQF1" s="51"/>
      <c r="HQG1" s="51"/>
      <c r="HQH1" s="51"/>
      <c r="HQI1" s="51"/>
      <c r="HQJ1" s="51"/>
      <c r="HQK1" s="51"/>
      <c r="HQL1" s="51"/>
      <c r="HQM1" s="51"/>
      <c r="HQN1" s="51"/>
      <c r="HQO1" s="51"/>
      <c r="HQP1" s="51"/>
      <c r="HQQ1" s="51"/>
      <c r="HQR1" s="51"/>
      <c r="HQS1" s="51"/>
      <c r="HQT1" s="51"/>
      <c r="HQU1" s="51"/>
      <c r="HQV1" s="51"/>
      <c r="HQW1" s="51"/>
      <c r="HQX1" s="51"/>
      <c r="HQY1" s="51"/>
      <c r="HQZ1" s="51"/>
      <c r="HRA1" s="51"/>
      <c r="HRB1" s="51"/>
      <c r="HRC1" s="51"/>
      <c r="HRD1" s="51"/>
      <c r="HRE1" s="51"/>
      <c r="HRF1" s="51"/>
      <c r="HRG1" s="51"/>
      <c r="HRH1" s="51"/>
      <c r="HRI1" s="51"/>
      <c r="HRJ1" s="51"/>
      <c r="HRK1" s="51"/>
      <c r="HRL1" s="51"/>
      <c r="HRM1" s="51"/>
      <c r="HRN1" s="51"/>
      <c r="HRO1" s="51"/>
      <c r="HRP1" s="51"/>
      <c r="HRQ1" s="51"/>
      <c r="HRR1" s="51"/>
      <c r="HRS1" s="51"/>
      <c r="HRT1" s="51"/>
      <c r="HRU1" s="51"/>
      <c r="HRV1" s="51"/>
      <c r="HRW1" s="51"/>
      <c r="HRX1" s="51"/>
      <c r="HRY1" s="51"/>
      <c r="HRZ1" s="51"/>
      <c r="HSA1" s="51"/>
      <c r="HSB1" s="51"/>
      <c r="HSC1" s="51"/>
      <c r="HSD1" s="51"/>
      <c r="HSE1" s="51"/>
      <c r="HSF1" s="51"/>
      <c r="HSG1" s="51"/>
      <c r="HSH1" s="51"/>
      <c r="HSI1" s="51"/>
      <c r="HSJ1" s="51"/>
      <c r="HSK1" s="51"/>
      <c r="HSL1" s="51"/>
      <c r="HSM1" s="51"/>
      <c r="HSN1" s="51"/>
      <c r="HSO1" s="51"/>
      <c r="HSP1" s="51"/>
      <c r="HSQ1" s="51"/>
      <c r="HSR1" s="51"/>
      <c r="HSS1" s="51"/>
      <c r="HST1" s="51"/>
      <c r="HSU1" s="51"/>
      <c r="HSV1" s="51"/>
      <c r="HSW1" s="51"/>
      <c r="HSX1" s="51"/>
      <c r="HSY1" s="51"/>
      <c r="HSZ1" s="51"/>
      <c r="HTA1" s="51"/>
      <c r="HTB1" s="51"/>
      <c r="HTC1" s="51"/>
      <c r="HTD1" s="51"/>
      <c r="HTE1" s="51"/>
      <c r="HTF1" s="51"/>
      <c r="HTG1" s="51"/>
      <c r="HTH1" s="51"/>
      <c r="HTI1" s="51"/>
      <c r="HTJ1" s="51"/>
      <c r="HTK1" s="51"/>
      <c r="HTL1" s="51"/>
      <c r="HTM1" s="51"/>
      <c r="HTN1" s="51"/>
      <c r="HTO1" s="51"/>
      <c r="HTP1" s="51"/>
      <c r="HTQ1" s="51"/>
      <c r="HTR1" s="51"/>
      <c r="HTS1" s="51"/>
      <c r="HTT1" s="51"/>
      <c r="HTU1" s="51"/>
      <c r="HTV1" s="51"/>
      <c r="HTW1" s="51"/>
      <c r="HTX1" s="51"/>
      <c r="HTY1" s="51"/>
      <c r="HTZ1" s="51"/>
      <c r="HUA1" s="51"/>
      <c r="HUB1" s="51"/>
      <c r="HUC1" s="51"/>
      <c r="HUD1" s="51"/>
      <c r="HUE1" s="51"/>
      <c r="HUF1" s="51"/>
      <c r="HUG1" s="51"/>
      <c r="HUH1" s="51"/>
      <c r="HUI1" s="51"/>
      <c r="HUJ1" s="51"/>
      <c r="HUK1" s="51"/>
      <c r="HUL1" s="51"/>
      <c r="HUM1" s="51"/>
      <c r="HUN1" s="51"/>
      <c r="HUO1" s="51"/>
      <c r="HUP1" s="51"/>
      <c r="HUQ1" s="51"/>
      <c r="HUR1" s="51"/>
      <c r="HUS1" s="51"/>
      <c r="HUT1" s="51"/>
      <c r="HUU1" s="51"/>
      <c r="HUV1" s="51"/>
      <c r="HUW1" s="51"/>
      <c r="HUX1" s="51"/>
      <c r="HUY1" s="51"/>
      <c r="HUZ1" s="51"/>
      <c r="HVA1" s="51"/>
      <c r="HVB1" s="51"/>
      <c r="HVC1" s="51"/>
      <c r="HVD1" s="51"/>
      <c r="HVE1" s="51"/>
      <c r="HVF1" s="51"/>
      <c r="HVG1" s="51"/>
      <c r="HVH1" s="51"/>
      <c r="HVI1" s="51"/>
      <c r="HVJ1" s="51"/>
      <c r="HVK1" s="51"/>
      <c r="HVL1" s="51"/>
      <c r="HVM1" s="51"/>
      <c r="HVN1" s="51"/>
      <c r="HVO1" s="51"/>
      <c r="HVP1" s="51"/>
      <c r="HVQ1" s="51"/>
      <c r="HVR1" s="51"/>
      <c r="HVS1" s="51"/>
      <c r="HVT1" s="51"/>
      <c r="HVU1" s="51"/>
      <c r="HVV1" s="51"/>
      <c r="HVW1" s="51"/>
      <c r="HVX1" s="51"/>
      <c r="HVY1" s="51"/>
      <c r="HVZ1" s="51"/>
      <c r="HWA1" s="51"/>
      <c r="HWB1" s="51"/>
      <c r="HWC1" s="51"/>
      <c r="HWD1" s="51"/>
      <c r="HWE1" s="51"/>
      <c r="HWF1" s="51"/>
      <c r="HWG1" s="51"/>
      <c r="HWH1" s="51"/>
      <c r="HWI1" s="51"/>
      <c r="HWJ1" s="51"/>
      <c r="HWK1" s="51"/>
      <c r="HWL1" s="51"/>
      <c r="HWM1" s="51"/>
      <c r="HWN1" s="51"/>
      <c r="HWO1" s="51"/>
      <c r="HWP1" s="51"/>
      <c r="HWQ1" s="51"/>
      <c r="HWR1" s="51"/>
      <c r="HWS1" s="51"/>
      <c r="HWT1" s="51"/>
      <c r="HWU1" s="51"/>
      <c r="HWV1" s="51"/>
      <c r="HWW1" s="51"/>
      <c r="HWX1" s="51"/>
      <c r="HWY1" s="51"/>
      <c r="HWZ1" s="51"/>
      <c r="HXA1" s="51"/>
      <c r="HXB1" s="51"/>
      <c r="HXC1" s="51"/>
      <c r="HXD1" s="51"/>
      <c r="HXE1" s="51"/>
      <c r="HXF1" s="51"/>
      <c r="HXG1" s="51"/>
      <c r="HXH1" s="51"/>
      <c r="HXI1" s="51"/>
      <c r="HXJ1" s="51"/>
      <c r="HXK1" s="51"/>
      <c r="HXL1" s="51"/>
      <c r="HXM1" s="51"/>
      <c r="HXN1" s="51"/>
      <c r="HXO1" s="51"/>
      <c r="HXP1" s="51"/>
      <c r="HXQ1" s="51"/>
      <c r="HXR1" s="51"/>
      <c r="HXS1" s="51"/>
      <c r="HXT1" s="51"/>
      <c r="HXU1" s="51"/>
      <c r="HXV1" s="51"/>
      <c r="HXW1" s="51"/>
      <c r="HXX1" s="51"/>
      <c r="HXY1" s="51"/>
      <c r="HXZ1" s="51"/>
      <c r="HYA1" s="51"/>
      <c r="HYB1" s="51"/>
      <c r="HYC1" s="51"/>
      <c r="HYD1" s="51"/>
      <c r="HYE1" s="51"/>
      <c r="HYF1" s="51"/>
      <c r="HYG1" s="51"/>
      <c r="HYH1" s="51"/>
      <c r="HYI1" s="51"/>
      <c r="HYJ1" s="51"/>
      <c r="HYK1" s="51"/>
      <c r="HYL1" s="51"/>
      <c r="HYM1" s="51"/>
      <c r="HYN1" s="51"/>
      <c r="HYO1" s="51"/>
      <c r="HYP1" s="51"/>
      <c r="HYQ1" s="51"/>
      <c r="HYR1" s="51"/>
      <c r="HYS1" s="51"/>
      <c r="HYT1" s="51"/>
      <c r="HYU1" s="51"/>
      <c r="HYV1" s="51"/>
      <c r="HYW1" s="51"/>
      <c r="HYX1" s="51"/>
      <c r="HYY1" s="51"/>
      <c r="HYZ1" s="51"/>
      <c r="HZA1" s="51"/>
      <c r="HZB1" s="51"/>
      <c r="HZC1" s="51"/>
      <c r="HZD1" s="51"/>
      <c r="HZE1" s="51"/>
      <c r="HZF1" s="51"/>
      <c r="HZG1" s="51"/>
      <c r="HZH1" s="51"/>
      <c r="HZI1" s="51"/>
      <c r="HZJ1" s="51"/>
      <c r="HZK1" s="51"/>
      <c r="HZL1" s="51"/>
      <c r="HZM1" s="51"/>
      <c r="HZN1" s="51"/>
      <c r="HZO1" s="51"/>
      <c r="HZP1" s="51"/>
      <c r="HZQ1" s="51"/>
      <c r="HZR1" s="51"/>
      <c r="HZS1" s="51"/>
      <c r="HZT1" s="51"/>
      <c r="HZU1" s="51"/>
      <c r="HZV1" s="51"/>
      <c r="HZW1" s="51"/>
      <c r="HZX1" s="51"/>
      <c r="HZY1" s="51"/>
      <c r="HZZ1" s="51"/>
      <c r="IAA1" s="51"/>
      <c r="IAB1" s="51"/>
      <c r="IAC1" s="51"/>
      <c r="IAD1" s="51"/>
      <c r="IAE1" s="51"/>
      <c r="IAF1" s="51"/>
      <c r="IAG1" s="51"/>
      <c r="IAH1" s="51"/>
      <c r="IAI1" s="51"/>
      <c r="IAJ1" s="51"/>
      <c r="IAK1" s="51"/>
      <c r="IAL1" s="51"/>
      <c r="IAM1" s="51"/>
      <c r="IAN1" s="51"/>
      <c r="IAO1" s="51"/>
      <c r="IAP1" s="51"/>
      <c r="IAQ1" s="51"/>
      <c r="IAR1" s="51"/>
      <c r="IAS1" s="51"/>
      <c r="IAT1" s="51"/>
      <c r="IAU1" s="51"/>
      <c r="IAV1" s="51"/>
      <c r="IAW1" s="51"/>
      <c r="IAX1" s="51"/>
      <c r="IAY1" s="51"/>
      <c r="IAZ1" s="51"/>
      <c r="IBA1" s="51"/>
      <c r="IBB1" s="51"/>
      <c r="IBC1" s="51"/>
      <c r="IBD1" s="51"/>
      <c r="IBE1" s="51"/>
      <c r="IBF1" s="51"/>
      <c r="IBG1" s="51"/>
      <c r="IBH1" s="51"/>
      <c r="IBI1" s="51"/>
      <c r="IBJ1" s="51"/>
      <c r="IBK1" s="51"/>
      <c r="IBL1" s="51"/>
      <c r="IBM1" s="51"/>
      <c r="IBN1" s="51"/>
      <c r="IBO1" s="51"/>
      <c r="IBP1" s="51"/>
      <c r="IBQ1" s="51"/>
      <c r="IBR1" s="51"/>
      <c r="IBS1" s="51"/>
      <c r="IBT1" s="51"/>
      <c r="IBU1" s="51"/>
      <c r="IBV1" s="51"/>
      <c r="IBW1" s="51"/>
      <c r="IBX1" s="51"/>
      <c r="IBY1" s="51"/>
      <c r="IBZ1" s="51"/>
      <c r="ICA1" s="51"/>
      <c r="ICB1" s="51"/>
      <c r="ICC1" s="51"/>
      <c r="ICD1" s="51"/>
      <c r="ICE1" s="51"/>
      <c r="ICF1" s="51"/>
      <c r="ICG1" s="51"/>
      <c r="ICH1" s="51"/>
      <c r="ICI1" s="51"/>
      <c r="ICJ1" s="51"/>
      <c r="ICK1" s="51"/>
      <c r="ICL1" s="51"/>
      <c r="ICM1" s="51"/>
      <c r="ICN1" s="51"/>
      <c r="ICO1" s="51"/>
      <c r="ICP1" s="51"/>
      <c r="ICQ1" s="51"/>
      <c r="ICR1" s="51"/>
      <c r="ICS1" s="51"/>
      <c r="ICT1" s="51"/>
      <c r="ICU1" s="51"/>
      <c r="ICV1" s="51"/>
      <c r="ICW1" s="51"/>
      <c r="ICX1" s="51"/>
      <c r="ICY1" s="51"/>
      <c r="ICZ1" s="51"/>
      <c r="IDA1" s="51"/>
      <c r="IDB1" s="51"/>
      <c r="IDC1" s="51"/>
      <c r="IDD1" s="51"/>
      <c r="IDE1" s="51"/>
      <c r="IDF1" s="51"/>
      <c r="IDG1" s="51"/>
      <c r="IDH1" s="51"/>
      <c r="IDI1" s="51"/>
      <c r="IDJ1" s="51"/>
      <c r="IDK1" s="51"/>
      <c r="IDL1" s="51"/>
      <c r="IDM1" s="51"/>
      <c r="IDN1" s="51"/>
      <c r="IDO1" s="51"/>
      <c r="IDP1" s="51"/>
      <c r="IDQ1" s="51"/>
      <c r="IDR1" s="51"/>
      <c r="IDS1" s="51"/>
      <c r="IDT1" s="51"/>
      <c r="IDU1" s="51"/>
      <c r="IDV1" s="51"/>
      <c r="IDW1" s="51"/>
      <c r="IDX1" s="51"/>
      <c r="IDY1" s="51"/>
      <c r="IDZ1" s="51"/>
      <c r="IEA1" s="51"/>
      <c r="IEB1" s="51"/>
      <c r="IEC1" s="51"/>
      <c r="IED1" s="51"/>
      <c r="IEE1" s="51"/>
      <c r="IEF1" s="51"/>
      <c r="IEG1" s="51"/>
      <c r="IEH1" s="51"/>
      <c r="IEI1" s="51"/>
      <c r="IEJ1" s="51"/>
      <c r="IEK1" s="51"/>
      <c r="IEL1" s="51"/>
      <c r="IEM1" s="51"/>
      <c r="IEN1" s="51"/>
      <c r="IEO1" s="51"/>
      <c r="IEP1" s="51"/>
      <c r="IEQ1" s="51"/>
      <c r="IER1" s="51"/>
      <c r="IES1" s="51"/>
      <c r="IET1" s="51"/>
      <c r="IEU1" s="51"/>
      <c r="IEV1" s="51"/>
      <c r="IEW1" s="51"/>
      <c r="IEX1" s="51"/>
      <c r="IEY1" s="51"/>
      <c r="IEZ1" s="51"/>
      <c r="IFA1" s="51"/>
      <c r="IFB1" s="51"/>
      <c r="IFC1" s="51"/>
      <c r="IFD1" s="51"/>
      <c r="IFE1" s="51"/>
      <c r="IFF1" s="51"/>
      <c r="IFG1" s="51"/>
      <c r="IFH1" s="51"/>
      <c r="IFI1" s="51"/>
      <c r="IFJ1" s="51"/>
      <c r="IFK1" s="51"/>
      <c r="IFL1" s="51"/>
      <c r="IFM1" s="51"/>
      <c r="IFN1" s="51"/>
      <c r="IFO1" s="51"/>
      <c r="IFP1" s="51"/>
      <c r="IFQ1" s="51"/>
      <c r="IFR1" s="51"/>
      <c r="IFS1" s="51"/>
      <c r="IFT1" s="51"/>
      <c r="IFU1" s="51"/>
      <c r="IFV1" s="51"/>
      <c r="IFW1" s="51"/>
      <c r="IFX1" s="51"/>
      <c r="IFY1" s="51"/>
      <c r="IFZ1" s="51"/>
      <c r="IGA1" s="51"/>
      <c r="IGB1" s="51"/>
      <c r="IGC1" s="51"/>
      <c r="IGD1" s="51"/>
      <c r="IGE1" s="51"/>
      <c r="IGF1" s="51"/>
      <c r="IGG1" s="51"/>
      <c r="IGH1" s="51"/>
      <c r="IGI1" s="51"/>
      <c r="IGJ1" s="51"/>
      <c r="IGK1" s="51"/>
      <c r="IGL1" s="51"/>
      <c r="IGM1" s="51"/>
      <c r="IGN1" s="51"/>
      <c r="IGO1" s="51"/>
      <c r="IGP1" s="51"/>
      <c r="IGQ1" s="51"/>
      <c r="IGR1" s="51"/>
      <c r="IGS1" s="51"/>
      <c r="IGT1" s="51"/>
      <c r="IGU1" s="51"/>
      <c r="IGV1" s="51"/>
      <c r="IGW1" s="51"/>
      <c r="IGX1" s="51"/>
      <c r="IGY1" s="51"/>
      <c r="IGZ1" s="51"/>
      <c r="IHA1" s="51"/>
      <c r="IHB1" s="51"/>
      <c r="IHC1" s="51"/>
      <c r="IHD1" s="51"/>
      <c r="IHE1" s="51"/>
      <c r="IHF1" s="51"/>
      <c r="IHG1" s="51"/>
      <c r="IHH1" s="51"/>
      <c r="IHI1" s="51"/>
      <c r="IHJ1" s="51"/>
      <c r="IHK1" s="51"/>
      <c r="IHL1" s="51"/>
      <c r="IHM1" s="51"/>
      <c r="IHN1" s="51"/>
      <c r="IHO1" s="51"/>
      <c r="IHP1" s="51"/>
      <c r="IHQ1" s="51"/>
      <c r="IHR1" s="51"/>
      <c r="IHS1" s="51"/>
      <c r="IHT1" s="51"/>
      <c r="IHU1" s="51"/>
      <c r="IHV1" s="51"/>
      <c r="IHW1" s="51"/>
      <c r="IHX1" s="51"/>
      <c r="IHY1" s="51"/>
      <c r="IHZ1" s="51"/>
      <c r="IIA1" s="51"/>
      <c r="IIB1" s="51"/>
      <c r="IIC1" s="51"/>
      <c r="IID1" s="51"/>
      <c r="IIE1" s="51"/>
      <c r="IIF1" s="51"/>
      <c r="IIG1" s="51"/>
      <c r="IIH1" s="51"/>
      <c r="III1" s="51"/>
      <c r="IIJ1" s="51"/>
      <c r="IIK1" s="51"/>
      <c r="IIL1" s="51"/>
      <c r="IIM1" s="51"/>
      <c r="IIN1" s="51"/>
      <c r="IIO1" s="51"/>
      <c r="IIP1" s="51"/>
      <c r="IIQ1" s="51"/>
      <c r="IIR1" s="51"/>
      <c r="IIS1" s="51"/>
      <c r="IIT1" s="51"/>
      <c r="IIU1" s="51"/>
      <c r="IIV1" s="51"/>
      <c r="IIW1" s="51"/>
      <c r="IIX1" s="51"/>
      <c r="IIY1" s="51"/>
      <c r="IIZ1" s="51"/>
      <c r="IJA1" s="51"/>
      <c r="IJB1" s="51"/>
      <c r="IJC1" s="51"/>
      <c r="IJD1" s="51"/>
      <c r="IJE1" s="51"/>
      <c r="IJF1" s="51"/>
      <c r="IJG1" s="51"/>
      <c r="IJH1" s="51"/>
      <c r="IJI1" s="51"/>
      <c r="IJJ1" s="51"/>
      <c r="IJK1" s="51"/>
      <c r="IJL1" s="51"/>
      <c r="IJM1" s="51"/>
      <c r="IJN1" s="51"/>
      <c r="IJO1" s="51"/>
      <c r="IJP1" s="51"/>
      <c r="IJQ1" s="51"/>
      <c r="IJR1" s="51"/>
      <c r="IJS1" s="51"/>
      <c r="IJT1" s="51"/>
      <c r="IJU1" s="51"/>
      <c r="IJV1" s="51"/>
      <c r="IJW1" s="51"/>
      <c r="IJX1" s="51"/>
      <c r="IJY1" s="51"/>
      <c r="IJZ1" s="51"/>
      <c r="IKA1" s="51"/>
      <c r="IKB1" s="51"/>
      <c r="IKC1" s="51"/>
      <c r="IKD1" s="51"/>
      <c r="IKE1" s="51"/>
      <c r="IKF1" s="51"/>
      <c r="IKG1" s="51"/>
      <c r="IKH1" s="51"/>
      <c r="IKI1" s="51"/>
      <c r="IKJ1" s="51"/>
      <c r="IKK1" s="51"/>
      <c r="IKL1" s="51"/>
      <c r="IKM1" s="51"/>
      <c r="IKN1" s="51"/>
      <c r="IKO1" s="51"/>
      <c r="IKP1" s="51"/>
      <c r="IKQ1" s="51"/>
      <c r="IKR1" s="51"/>
      <c r="IKS1" s="51"/>
      <c r="IKT1" s="51"/>
      <c r="IKU1" s="51"/>
      <c r="IKV1" s="51"/>
      <c r="IKW1" s="51"/>
      <c r="IKX1" s="51"/>
      <c r="IKY1" s="51"/>
      <c r="IKZ1" s="51"/>
      <c r="ILA1" s="51"/>
      <c r="ILB1" s="51"/>
      <c r="ILC1" s="51"/>
      <c r="ILD1" s="51"/>
      <c r="ILE1" s="51"/>
      <c r="ILF1" s="51"/>
      <c r="ILG1" s="51"/>
      <c r="ILH1" s="51"/>
      <c r="ILI1" s="51"/>
      <c r="ILJ1" s="51"/>
      <c r="ILK1" s="51"/>
      <c r="ILL1" s="51"/>
      <c r="ILM1" s="51"/>
      <c r="ILN1" s="51"/>
      <c r="ILO1" s="51"/>
      <c r="ILP1" s="51"/>
      <c r="ILQ1" s="51"/>
      <c r="ILR1" s="51"/>
      <c r="ILS1" s="51"/>
      <c r="ILT1" s="51"/>
      <c r="ILU1" s="51"/>
      <c r="ILV1" s="51"/>
      <c r="ILW1" s="51"/>
      <c r="ILX1" s="51"/>
      <c r="ILY1" s="51"/>
      <c r="ILZ1" s="51"/>
      <c r="IMA1" s="51"/>
      <c r="IMB1" s="51"/>
      <c r="IMC1" s="51"/>
      <c r="IMD1" s="51"/>
      <c r="IME1" s="51"/>
      <c r="IMF1" s="51"/>
      <c r="IMG1" s="51"/>
      <c r="IMH1" s="51"/>
      <c r="IMI1" s="51"/>
      <c r="IMJ1" s="51"/>
      <c r="IMK1" s="51"/>
      <c r="IML1" s="51"/>
      <c r="IMM1" s="51"/>
      <c r="IMN1" s="51"/>
      <c r="IMO1" s="51"/>
      <c r="IMP1" s="51"/>
      <c r="IMQ1" s="51"/>
      <c r="IMR1" s="51"/>
      <c r="IMS1" s="51"/>
      <c r="IMT1" s="51"/>
      <c r="IMU1" s="51"/>
      <c r="IMV1" s="51"/>
      <c r="IMW1" s="51"/>
      <c r="IMX1" s="51"/>
      <c r="IMY1" s="51"/>
      <c r="IMZ1" s="51"/>
      <c r="INA1" s="51"/>
      <c r="INB1" s="51"/>
      <c r="INC1" s="51"/>
      <c r="IND1" s="51"/>
      <c r="INE1" s="51"/>
      <c r="INF1" s="51"/>
      <c r="ING1" s="51"/>
      <c r="INH1" s="51"/>
      <c r="INI1" s="51"/>
      <c r="INJ1" s="51"/>
      <c r="INK1" s="51"/>
      <c r="INL1" s="51"/>
      <c r="INM1" s="51"/>
      <c r="INN1" s="51"/>
      <c r="INO1" s="51"/>
      <c r="INP1" s="51"/>
      <c r="INQ1" s="51"/>
      <c r="INR1" s="51"/>
      <c r="INS1" s="51"/>
      <c r="INT1" s="51"/>
      <c r="INU1" s="51"/>
      <c r="INV1" s="51"/>
      <c r="INW1" s="51"/>
      <c r="INX1" s="51"/>
      <c r="INY1" s="51"/>
      <c r="INZ1" s="51"/>
      <c r="IOA1" s="51"/>
      <c r="IOB1" s="51"/>
      <c r="IOC1" s="51"/>
      <c r="IOD1" s="51"/>
      <c r="IOE1" s="51"/>
      <c r="IOF1" s="51"/>
      <c r="IOG1" s="51"/>
      <c r="IOH1" s="51"/>
      <c r="IOI1" s="51"/>
      <c r="IOJ1" s="51"/>
      <c r="IOK1" s="51"/>
      <c r="IOL1" s="51"/>
      <c r="IOM1" s="51"/>
      <c r="ION1" s="51"/>
      <c r="IOO1" s="51"/>
      <c r="IOP1" s="51"/>
      <c r="IOQ1" s="51"/>
      <c r="IOR1" s="51"/>
      <c r="IOS1" s="51"/>
      <c r="IOT1" s="51"/>
      <c r="IOU1" s="51"/>
      <c r="IOV1" s="51"/>
      <c r="IOW1" s="51"/>
      <c r="IOX1" s="51"/>
      <c r="IOY1" s="51"/>
      <c r="IOZ1" s="51"/>
      <c r="IPA1" s="51"/>
      <c r="IPB1" s="51"/>
      <c r="IPC1" s="51"/>
      <c r="IPD1" s="51"/>
      <c r="IPE1" s="51"/>
      <c r="IPF1" s="51"/>
      <c r="IPG1" s="51"/>
      <c r="IPH1" s="51"/>
      <c r="IPI1" s="51"/>
      <c r="IPJ1" s="51"/>
      <c r="IPK1" s="51"/>
      <c r="IPL1" s="51"/>
      <c r="IPM1" s="51"/>
      <c r="IPN1" s="51"/>
      <c r="IPO1" s="51"/>
      <c r="IPP1" s="51"/>
      <c r="IPQ1" s="51"/>
      <c r="IPR1" s="51"/>
      <c r="IPS1" s="51"/>
      <c r="IPT1" s="51"/>
      <c r="IPU1" s="51"/>
      <c r="IPV1" s="51"/>
      <c r="IPW1" s="51"/>
      <c r="IPX1" s="51"/>
      <c r="IPY1" s="51"/>
      <c r="IPZ1" s="51"/>
      <c r="IQA1" s="51"/>
      <c r="IQB1" s="51"/>
      <c r="IQC1" s="51"/>
      <c r="IQD1" s="51"/>
      <c r="IQE1" s="51"/>
      <c r="IQF1" s="51"/>
      <c r="IQG1" s="51"/>
      <c r="IQH1" s="51"/>
      <c r="IQI1" s="51"/>
      <c r="IQJ1" s="51"/>
      <c r="IQK1" s="51"/>
      <c r="IQL1" s="51"/>
      <c r="IQM1" s="51"/>
      <c r="IQN1" s="51"/>
      <c r="IQO1" s="51"/>
      <c r="IQP1" s="51"/>
      <c r="IQQ1" s="51"/>
      <c r="IQR1" s="51"/>
      <c r="IQS1" s="51"/>
      <c r="IQT1" s="51"/>
      <c r="IQU1" s="51"/>
      <c r="IQV1" s="51"/>
      <c r="IQW1" s="51"/>
      <c r="IQX1" s="51"/>
      <c r="IQY1" s="51"/>
      <c r="IQZ1" s="51"/>
      <c r="IRA1" s="51"/>
      <c r="IRB1" s="51"/>
      <c r="IRC1" s="51"/>
      <c r="IRD1" s="51"/>
      <c r="IRE1" s="51"/>
      <c r="IRF1" s="51"/>
      <c r="IRG1" s="51"/>
      <c r="IRH1" s="51"/>
      <c r="IRI1" s="51"/>
      <c r="IRJ1" s="51"/>
      <c r="IRK1" s="51"/>
      <c r="IRL1" s="51"/>
      <c r="IRM1" s="51"/>
      <c r="IRN1" s="51"/>
      <c r="IRO1" s="51"/>
      <c r="IRP1" s="51"/>
      <c r="IRQ1" s="51"/>
      <c r="IRR1" s="51"/>
      <c r="IRS1" s="51"/>
      <c r="IRT1" s="51"/>
      <c r="IRU1" s="51"/>
      <c r="IRV1" s="51"/>
      <c r="IRW1" s="51"/>
      <c r="IRX1" s="51"/>
      <c r="IRY1" s="51"/>
      <c r="IRZ1" s="51"/>
      <c r="ISA1" s="51"/>
      <c r="ISB1" s="51"/>
      <c r="ISC1" s="51"/>
      <c r="ISD1" s="51"/>
      <c r="ISE1" s="51"/>
      <c r="ISF1" s="51"/>
      <c r="ISG1" s="51"/>
      <c r="ISH1" s="51"/>
      <c r="ISI1" s="51"/>
      <c r="ISJ1" s="51"/>
      <c r="ISK1" s="51"/>
      <c r="ISL1" s="51"/>
      <c r="ISM1" s="51"/>
      <c r="ISN1" s="51"/>
      <c r="ISO1" s="51"/>
      <c r="ISP1" s="51"/>
      <c r="ISQ1" s="51"/>
      <c r="ISR1" s="51"/>
      <c r="ISS1" s="51"/>
      <c r="IST1" s="51"/>
      <c r="ISU1" s="51"/>
      <c r="ISV1" s="51"/>
      <c r="ISW1" s="51"/>
      <c r="ISX1" s="51"/>
      <c r="ISY1" s="51"/>
      <c r="ISZ1" s="51"/>
      <c r="ITA1" s="51"/>
      <c r="ITB1" s="51"/>
      <c r="ITC1" s="51"/>
      <c r="ITD1" s="51"/>
      <c r="ITE1" s="51"/>
      <c r="ITF1" s="51"/>
      <c r="ITG1" s="51"/>
      <c r="ITH1" s="51"/>
      <c r="ITI1" s="51"/>
      <c r="ITJ1" s="51"/>
      <c r="ITK1" s="51"/>
      <c r="ITL1" s="51"/>
      <c r="ITM1" s="51"/>
      <c r="ITN1" s="51"/>
      <c r="ITO1" s="51"/>
      <c r="ITP1" s="51"/>
      <c r="ITQ1" s="51"/>
      <c r="ITR1" s="51"/>
      <c r="ITS1" s="51"/>
      <c r="ITT1" s="51"/>
      <c r="ITU1" s="51"/>
      <c r="ITV1" s="51"/>
      <c r="ITW1" s="51"/>
      <c r="ITX1" s="51"/>
      <c r="ITY1" s="51"/>
      <c r="ITZ1" s="51"/>
      <c r="IUA1" s="51"/>
      <c r="IUB1" s="51"/>
      <c r="IUC1" s="51"/>
      <c r="IUD1" s="51"/>
      <c r="IUE1" s="51"/>
      <c r="IUF1" s="51"/>
      <c r="IUG1" s="51"/>
      <c r="IUH1" s="51"/>
      <c r="IUI1" s="51"/>
      <c r="IUJ1" s="51"/>
      <c r="IUK1" s="51"/>
      <c r="IUL1" s="51"/>
      <c r="IUM1" s="51"/>
      <c r="IUN1" s="51"/>
      <c r="IUO1" s="51"/>
      <c r="IUP1" s="51"/>
      <c r="IUQ1" s="51"/>
      <c r="IUR1" s="51"/>
      <c r="IUS1" s="51"/>
      <c r="IUT1" s="51"/>
      <c r="IUU1" s="51"/>
      <c r="IUV1" s="51"/>
      <c r="IUW1" s="51"/>
      <c r="IUX1" s="51"/>
      <c r="IUY1" s="51"/>
      <c r="IUZ1" s="51"/>
      <c r="IVA1" s="51"/>
      <c r="IVB1" s="51"/>
      <c r="IVC1" s="51"/>
      <c r="IVD1" s="51"/>
      <c r="IVE1" s="51"/>
      <c r="IVF1" s="51"/>
      <c r="IVG1" s="51"/>
      <c r="IVH1" s="51"/>
      <c r="IVI1" s="51"/>
      <c r="IVJ1" s="51"/>
      <c r="IVK1" s="51"/>
      <c r="IVL1" s="51"/>
      <c r="IVM1" s="51"/>
      <c r="IVN1" s="51"/>
      <c r="IVO1" s="51"/>
      <c r="IVP1" s="51"/>
      <c r="IVQ1" s="51"/>
      <c r="IVR1" s="51"/>
      <c r="IVS1" s="51"/>
      <c r="IVT1" s="51"/>
      <c r="IVU1" s="51"/>
      <c r="IVV1" s="51"/>
      <c r="IVW1" s="51"/>
      <c r="IVX1" s="51"/>
      <c r="IVY1" s="51"/>
      <c r="IVZ1" s="51"/>
      <c r="IWA1" s="51"/>
      <c r="IWB1" s="51"/>
      <c r="IWC1" s="51"/>
      <c r="IWD1" s="51"/>
      <c r="IWE1" s="51"/>
      <c r="IWF1" s="51"/>
      <c r="IWG1" s="51"/>
      <c r="IWH1" s="51"/>
      <c r="IWI1" s="51"/>
      <c r="IWJ1" s="51"/>
      <c r="IWK1" s="51"/>
      <c r="IWL1" s="51"/>
      <c r="IWM1" s="51"/>
      <c r="IWN1" s="51"/>
      <c r="IWO1" s="51"/>
      <c r="IWP1" s="51"/>
      <c r="IWQ1" s="51"/>
      <c r="IWR1" s="51"/>
      <c r="IWS1" s="51"/>
      <c r="IWT1" s="51"/>
      <c r="IWU1" s="51"/>
      <c r="IWV1" s="51"/>
      <c r="IWW1" s="51"/>
      <c r="IWX1" s="51"/>
      <c r="IWY1" s="51"/>
      <c r="IWZ1" s="51"/>
      <c r="IXA1" s="51"/>
      <c r="IXB1" s="51"/>
      <c r="IXC1" s="51"/>
      <c r="IXD1" s="51"/>
      <c r="IXE1" s="51"/>
      <c r="IXF1" s="51"/>
      <c r="IXG1" s="51"/>
      <c r="IXH1" s="51"/>
      <c r="IXI1" s="51"/>
      <c r="IXJ1" s="51"/>
      <c r="IXK1" s="51"/>
      <c r="IXL1" s="51"/>
      <c r="IXM1" s="51"/>
      <c r="IXN1" s="51"/>
      <c r="IXO1" s="51"/>
      <c r="IXP1" s="51"/>
      <c r="IXQ1" s="51"/>
      <c r="IXR1" s="51"/>
      <c r="IXS1" s="51"/>
      <c r="IXT1" s="51"/>
      <c r="IXU1" s="51"/>
      <c r="IXV1" s="51"/>
      <c r="IXW1" s="51"/>
      <c r="IXX1" s="51"/>
      <c r="IXY1" s="51"/>
      <c r="IXZ1" s="51"/>
      <c r="IYA1" s="51"/>
      <c r="IYB1" s="51"/>
      <c r="IYC1" s="51"/>
      <c r="IYD1" s="51"/>
      <c r="IYE1" s="51"/>
      <c r="IYF1" s="51"/>
      <c r="IYG1" s="51"/>
      <c r="IYH1" s="51"/>
      <c r="IYI1" s="51"/>
      <c r="IYJ1" s="51"/>
      <c r="IYK1" s="51"/>
      <c r="IYL1" s="51"/>
      <c r="IYM1" s="51"/>
      <c r="IYN1" s="51"/>
      <c r="IYO1" s="51"/>
      <c r="IYP1" s="51"/>
      <c r="IYQ1" s="51"/>
      <c r="IYR1" s="51"/>
      <c r="IYS1" s="51"/>
      <c r="IYT1" s="51"/>
      <c r="IYU1" s="51"/>
      <c r="IYV1" s="51"/>
      <c r="IYW1" s="51"/>
      <c r="IYX1" s="51"/>
      <c r="IYY1" s="51"/>
      <c r="IYZ1" s="51"/>
      <c r="IZA1" s="51"/>
      <c r="IZB1" s="51"/>
      <c r="IZC1" s="51"/>
      <c r="IZD1" s="51"/>
      <c r="IZE1" s="51"/>
      <c r="IZF1" s="51"/>
      <c r="IZG1" s="51"/>
      <c r="IZH1" s="51"/>
      <c r="IZI1" s="51"/>
      <c r="IZJ1" s="51"/>
      <c r="IZK1" s="51"/>
      <c r="IZL1" s="51"/>
      <c r="IZM1" s="51"/>
      <c r="IZN1" s="51"/>
      <c r="IZO1" s="51"/>
      <c r="IZP1" s="51"/>
      <c r="IZQ1" s="51"/>
      <c r="IZR1" s="51"/>
      <c r="IZS1" s="51"/>
      <c r="IZT1" s="51"/>
      <c r="IZU1" s="51"/>
      <c r="IZV1" s="51"/>
      <c r="IZW1" s="51"/>
      <c r="IZX1" s="51"/>
      <c r="IZY1" s="51"/>
      <c r="IZZ1" s="51"/>
      <c r="JAA1" s="51"/>
      <c r="JAB1" s="51"/>
      <c r="JAC1" s="51"/>
      <c r="JAD1" s="51"/>
      <c r="JAE1" s="51"/>
      <c r="JAF1" s="51"/>
      <c r="JAG1" s="51"/>
      <c r="JAH1" s="51"/>
      <c r="JAI1" s="51"/>
      <c r="JAJ1" s="51"/>
      <c r="JAK1" s="51"/>
      <c r="JAL1" s="51"/>
      <c r="JAM1" s="51"/>
      <c r="JAN1" s="51"/>
      <c r="JAO1" s="51"/>
      <c r="JAP1" s="51"/>
      <c r="JAQ1" s="51"/>
      <c r="JAR1" s="51"/>
      <c r="JAS1" s="51"/>
      <c r="JAT1" s="51"/>
      <c r="JAU1" s="51"/>
      <c r="JAV1" s="51"/>
      <c r="JAW1" s="51"/>
      <c r="JAX1" s="51"/>
      <c r="JAY1" s="51"/>
      <c r="JAZ1" s="51"/>
      <c r="JBA1" s="51"/>
      <c r="JBB1" s="51"/>
      <c r="JBC1" s="51"/>
      <c r="JBD1" s="51"/>
      <c r="JBE1" s="51"/>
      <c r="JBF1" s="51"/>
      <c r="JBG1" s="51"/>
      <c r="JBH1" s="51"/>
      <c r="JBI1" s="51"/>
      <c r="JBJ1" s="51"/>
      <c r="JBK1" s="51"/>
      <c r="JBL1" s="51"/>
      <c r="JBM1" s="51"/>
      <c r="JBN1" s="51"/>
      <c r="JBO1" s="51"/>
      <c r="JBP1" s="51"/>
      <c r="JBQ1" s="51"/>
      <c r="JBR1" s="51"/>
      <c r="JBS1" s="51"/>
      <c r="JBT1" s="51"/>
      <c r="JBU1" s="51"/>
      <c r="JBV1" s="51"/>
      <c r="JBW1" s="51"/>
      <c r="JBX1" s="51"/>
      <c r="JBY1" s="51"/>
      <c r="JBZ1" s="51"/>
      <c r="JCA1" s="51"/>
      <c r="JCB1" s="51"/>
      <c r="JCC1" s="51"/>
      <c r="JCD1" s="51"/>
      <c r="JCE1" s="51"/>
      <c r="JCF1" s="51"/>
      <c r="JCG1" s="51"/>
      <c r="JCH1" s="51"/>
      <c r="JCI1" s="51"/>
      <c r="JCJ1" s="51"/>
      <c r="JCK1" s="51"/>
      <c r="JCL1" s="51"/>
      <c r="JCM1" s="51"/>
      <c r="JCN1" s="51"/>
      <c r="JCO1" s="51"/>
      <c r="JCP1" s="51"/>
      <c r="JCQ1" s="51"/>
      <c r="JCR1" s="51"/>
      <c r="JCS1" s="51"/>
      <c r="JCT1" s="51"/>
      <c r="JCU1" s="51"/>
      <c r="JCV1" s="51"/>
      <c r="JCW1" s="51"/>
      <c r="JCX1" s="51"/>
      <c r="JCY1" s="51"/>
      <c r="JCZ1" s="51"/>
      <c r="JDA1" s="51"/>
      <c r="JDB1" s="51"/>
      <c r="JDC1" s="51"/>
      <c r="JDD1" s="51"/>
      <c r="JDE1" s="51"/>
      <c r="JDF1" s="51"/>
      <c r="JDG1" s="51"/>
      <c r="JDH1" s="51"/>
      <c r="JDI1" s="51"/>
      <c r="JDJ1" s="51"/>
      <c r="JDK1" s="51"/>
      <c r="JDL1" s="51"/>
      <c r="JDM1" s="51"/>
      <c r="JDN1" s="51"/>
      <c r="JDO1" s="51"/>
      <c r="JDP1" s="51"/>
      <c r="JDQ1" s="51"/>
      <c r="JDR1" s="51"/>
      <c r="JDS1" s="51"/>
      <c r="JDT1" s="51"/>
      <c r="JDU1" s="51"/>
      <c r="JDV1" s="51"/>
      <c r="JDW1" s="51"/>
      <c r="JDX1" s="51"/>
      <c r="JDY1" s="51"/>
      <c r="JDZ1" s="51"/>
      <c r="JEA1" s="51"/>
      <c r="JEB1" s="51"/>
      <c r="JEC1" s="51"/>
      <c r="JED1" s="51"/>
      <c r="JEE1" s="51"/>
      <c r="JEF1" s="51"/>
      <c r="JEG1" s="51"/>
      <c r="JEH1" s="51"/>
      <c r="JEI1" s="51"/>
      <c r="JEJ1" s="51"/>
      <c r="JEK1" s="51"/>
      <c r="JEL1" s="51"/>
      <c r="JEM1" s="51"/>
      <c r="JEN1" s="51"/>
      <c r="JEO1" s="51"/>
      <c r="JEP1" s="51"/>
      <c r="JEQ1" s="51"/>
      <c r="JER1" s="51"/>
      <c r="JES1" s="51"/>
      <c r="JET1" s="51"/>
      <c r="JEU1" s="51"/>
      <c r="JEV1" s="51"/>
      <c r="JEW1" s="51"/>
      <c r="JEX1" s="51"/>
      <c r="JEY1" s="51"/>
      <c r="JEZ1" s="51"/>
      <c r="JFA1" s="51"/>
      <c r="JFB1" s="51"/>
      <c r="JFC1" s="51"/>
      <c r="JFD1" s="51"/>
      <c r="JFE1" s="51"/>
      <c r="JFF1" s="51"/>
      <c r="JFG1" s="51"/>
      <c r="JFH1" s="51"/>
      <c r="JFI1" s="51"/>
      <c r="JFJ1" s="51"/>
      <c r="JFK1" s="51"/>
      <c r="JFL1" s="51"/>
      <c r="JFM1" s="51"/>
      <c r="JFN1" s="51"/>
      <c r="JFO1" s="51"/>
      <c r="JFP1" s="51"/>
      <c r="JFQ1" s="51"/>
      <c r="JFR1" s="51"/>
      <c r="JFS1" s="51"/>
      <c r="JFT1" s="51"/>
      <c r="JFU1" s="51"/>
      <c r="JFV1" s="51"/>
      <c r="JFW1" s="51"/>
      <c r="JFX1" s="51"/>
      <c r="JFY1" s="51"/>
      <c r="JFZ1" s="51"/>
      <c r="JGA1" s="51"/>
      <c r="JGB1" s="51"/>
      <c r="JGC1" s="51"/>
      <c r="JGD1" s="51"/>
      <c r="JGE1" s="51"/>
      <c r="JGF1" s="51"/>
      <c r="JGG1" s="51"/>
      <c r="JGH1" s="51"/>
      <c r="JGI1" s="51"/>
      <c r="JGJ1" s="51"/>
      <c r="JGK1" s="51"/>
      <c r="JGL1" s="51"/>
      <c r="JGM1" s="51"/>
      <c r="JGN1" s="51"/>
      <c r="JGO1" s="51"/>
      <c r="JGP1" s="51"/>
      <c r="JGQ1" s="51"/>
      <c r="JGR1" s="51"/>
      <c r="JGS1" s="51"/>
      <c r="JGT1" s="51"/>
      <c r="JGU1" s="51"/>
      <c r="JGV1" s="51"/>
      <c r="JGW1" s="51"/>
      <c r="JGX1" s="51"/>
      <c r="JGY1" s="51"/>
      <c r="JGZ1" s="51"/>
      <c r="JHA1" s="51"/>
      <c r="JHB1" s="51"/>
      <c r="JHC1" s="51"/>
      <c r="JHD1" s="51"/>
      <c r="JHE1" s="51"/>
      <c r="JHF1" s="51"/>
      <c r="JHG1" s="51"/>
      <c r="JHH1" s="51"/>
      <c r="JHI1" s="51"/>
      <c r="JHJ1" s="51"/>
      <c r="JHK1" s="51"/>
      <c r="JHL1" s="51"/>
      <c r="JHM1" s="51"/>
      <c r="JHN1" s="51"/>
      <c r="JHO1" s="51"/>
      <c r="JHP1" s="51"/>
      <c r="JHQ1" s="51"/>
      <c r="JHR1" s="51"/>
      <c r="JHS1" s="51"/>
      <c r="JHT1" s="51"/>
      <c r="JHU1" s="51"/>
      <c r="JHV1" s="51"/>
      <c r="JHW1" s="51"/>
      <c r="JHX1" s="51"/>
      <c r="JHY1" s="51"/>
      <c r="JHZ1" s="51"/>
      <c r="JIA1" s="51"/>
      <c r="JIB1" s="51"/>
      <c r="JIC1" s="51"/>
      <c r="JID1" s="51"/>
      <c r="JIE1" s="51"/>
      <c r="JIF1" s="51"/>
      <c r="JIG1" s="51"/>
      <c r="JIH1" s="51"/>
      <c r="JII1" s="51"/>
      <c r="JIJ1" s="51"/>
      <c r="JIK1" s="51"/>
      <c r="JIL1" s="51"/>
      <c r="JIM1" s="51"/>
      <c r="JIN1" s="51"/>
      <c r="JIO1" s="51"/>
      <c r="JIP1" s="51"/>
      <c r="JIQ1" s="51"/>
      <c r="JIR1" s="51"/>
      <c r="JIS1" s="51"/>
      <c r="JIT1" s="51"/>
      <c r="JIU1" s="51"/>
      <c r="JIV1" s="51"/>
      <c r="JIW1" s="51"/>
      <c r="JIX1" s="51"/>
      <c r="JIY1" s="51"/>
      <c r="JIZ1" s="51"/>
      <c r="JJA1" s="51"/>
      <c r="JJB1" s="51"/>
      <c r="JJC1" s="51"/>
      <c r="JJD1" s="51"/>
      <c r="JJE1" s="51"/>
      <c r="JJF1" s="51"/>
      <c r="JJG1" s="51"/>
      <c r="JJH1" s="51"/>
      <c r="JJI1" s="51"/>
      <c r="JJJ1" s="51"/>
      <c r="JJK1" s="51"/>
      <c r="JJL1" s="51"/>
      <c r="JJM1" s="51"/>
      <c r="JJN1" s="51"/>
      <c r="JJO1" s="51"/>
      <c r="JJP1" s="51"/>
      <c r="JJQ1" s="51"/>
      <c r="JJR1" s="51"/>
      <c r="JJS1" s="51"/>
      <c r="JJT1" s="51"/>
      <c r="JJU1" s="51"/>
      <c r="JJV1" s="51"/>
      <c r="JJW1" s="51"/>
      <c r="JJX1" s="51"/>
      <c r="JJY1" s="51"/>
      <c r="JJZ1" s="51"/>
      <c r="JKA1" s="51"/>
      <c r="JKB1" s="51"/>
      <c r="JKC1" s="51"/>
      <c r="JKD1" s="51"/>
      <c r="JKE1" s="51"/>
      <c r="JKF1" s="51"/>
      <c r="JKG1" s="51"/>
      <c r="JKH1" s="51"/>
      <c r="JKI1" s="51"/>
      <c r="JKJ1" s="51"/>
      <c r="JKK1" s="51"/>
      <c r="JKL1" s="51"/>
      <c r="JKM1" s="51"/>
      <c r="JKN1" s="51"/>
      <c r="JKO1" s="51"/>
      <c r="JKP1" s="51"/>
      <c r="JKQ1" s="51"/>
      <c r="JKR1" s="51"/>
      <c r="JKS1" s="51"/>
      <c r="JKT1" s="51"/>
      <c r="JKU1" s="51"/>
      <c r="JKV1" s="51"/>
      <c r="JKW1" s="51"/>
      <c r="JKX1" s="51"/>
      <c r="JKY1" s="51"/>
      <c r="JKZ1" s="51"/>
      <c r="JLA1" s="51"/>
      <c r="JLB1" s="51"/>
      <c r="JLC1" s="51"/>
      <c r="JLD1" s="51"/>
      <c r="JLE1" s="51"/>
      <c r="JLF1" s="51"/>
      <c r="JLG1" s="51"/>
      <c r="JLH1" s="51"/>
      <c r="JLI1" s="51"/>
      <c r="JLJ1" s="51"/>
      <c r="JLK1" s="51"/>
      <c r="JLL1" s="51"/>
      <c r="JLM1" s="51"/>
      <c r="JLN1" s="51"/>
      <c r="JLO1" s="51"/>
      <c r="JLP1" s="51"/>
      <c r="JLQ1" s="51"/>
      <c r="JLR1" s="51"/>
      <c r="JLS1" s="51"/>
      <c r="JLT1" s="51"/>
      <c r="JLU1" s="51"/>
      <c r="JLV1" s="51"/>
      <c r="JLW1" s="51"/>
      <c r="JLX1" s="51"/>
      <c r="JLY1" s="51"/>
      <c r="JLZ1" s="51"/>
      <c r="JMA1" s="51"/>
      <c r="JMB1" s="51"/>
      <c r="JMC1" s="51"/>
      <c r="JMD1" s="51"/>
      <c r="JME1" s="51"/>
      <c r="JMF1" s="51"/>
      <c r="JMG1" s="51"/>
      <c r="JMH1" s="51"/>
      <c r="JMI1" s="51"/>
      <c r="JMJ1" s="51"/>
      <c r="JMK1" s="51"/>
      <c r="JML1" s="51"/>
      <c r="JMM1" s="51"/>
      <c r="JMN1" s="51"/>
      <c r="JMO1" s="51"/>
      <c r="JMP1" s="51"/>
      <c r="JMQ1" s="51"/>
      <c r="JMR1" s="51"/>
      <c r="JMS1" s="51"/>
      <c r="JMT1" s="51"/>
      <c r="JMU1" s="51"/>
      <c r="JMV1" s="51"/>
      <c r="JMW1" s="51"/>
      <c r="JMX1" s="51"/>
      <c r="JMY1" s="51"/>
      <c r="JMZ1" s="51"/>
      <c r="JNA1" s="51"/>
      <c r="JNB1" s="51"/>
      <c r="JNC1" s="51"/>
      <c r="JND1" s="51"/>
      <c r="JNE1" s="51"/>
      <c r="JNF1" s="51"/>
      <c r="JNG1" s="51"/>
      <c r="JNH1" s="51"/>
      <c r="JNI1" s="51"/>
      <c r="JNJ1" s="51"/>
      <c r="JNK1" s="51"/>
      <c r="JNL1" s="51"/>
      <c r="JNM1" s="51"/>
      <c r="JNN1" s="51"/>
      <c r="JNO1" s="51"/>
      <c r="JNP1" s="51"/>
      <c r="JNQ1" s="51"/>
      <c r="JNR1" s="51"/>
      <c r="JNS1" s="51"/>
      <c r="JNT1" s="51"/>
      <c r="JNU1" s="51"/>
      <c r="JNV1" s="51"/>
      <c r="JNW1" s="51"/>
      <c r="JNX1" s="51"/>
      <c r="JNY1" s="51"/>
      <c r="JNZ1" s="51"/>
      <c r="JOA1" s="51"/>
      <c r="JOB1" s="51"/>
      <c r="JOC1" s="51"/>
      <c r="JOD1" s="51"/>
      <c r="JOE1" s="51"/>
      <c r="JOF1" s="51"/>
      <c r="JOG1" s="51"/>
      <c r="JOH1" s="51"/>
      <c r="JOI1" s="51"/>
      <c r="JOJ1" s="51"/>
      <c r="JOK1" s="51"/>
      <c r="JOL1" s="51"/>
      <c r="JOM1" s="51"/>
      <c r="JON1" s="51"/>
      <c r="JOO1" s="51"/>
      <c r="JOP1" s="51"/>
      <c r="JOQ1" s="51"/>
      <c r="JOR1" s="51"/>
      <c r="JOS1" s="51"/>
      <c r="JOT1" s="51"/>
      <c r="JOU1" s="51"/>
      <c r="JOV1" s="51"/>
      <c r="JOW1" s="51"/>
      <c r="JOX1" s="51"/>
      <c r="JOY1" s="51"/>
      <c r="JOZ1" s="51"/>
      <c r="JPA1" s="51"/>
      <c r="JPB1" s="51"/>
      <c r="JPC1" s="51"/>
      <c r="JPD1" s="51"/>
      <c r="JPE1" s="51"/>
      <c r="JPF1" s="51"/>
      <c r="JPG1" s="51"/>
      <c r="JPH1" s="51"/>
      <c r="JPI1" s="51"/>
      <c r="JPJ1" s="51"/>
      <c r="JPK1" s="51"/>
      <c r="JPL1" s="51"/>
      <c r="JPM1" s="51"/>
      <c r="JPN1" s="51"/>
      <c r="JPO1" s="51"/>
      <c r="JPP1" s="51"/>
      <c r="JPQ1" s="51"/>
      <c r="JPR1" s="51"/>
      <c r="JPS1" s="51"/>
      <c r="JPT1" s="51"/>
      <c r="JPU1" s="51"/>
      <c r="JPV1" s="51"/>
      <c r="JPW1" s="51"/>
      <c r="JPX1" s="51"/>
      <c r="JPY1" s="51"/>
      <c r="JPZ1" s="51"/>
      <c r="JQA1" s="51"/>
      <c r="JQB1" s="51"/>
      <c r="JQC1" s="51"/>
      <c r="JQD1" s="51"/>
      <c r="JQE1" s="51"/>
      <c r="JQF1" s="51"/>
      <c r="JQG1" s="51"/>
      <c r="JQH1" s="51"/>
      <c r="JQI1" s="51"/>
      <c r="JQJ1" s="51"/>
      <c r="JQK1" s="51"/>
      <c r="JQL1" s="51"/>
      <c r="JQM1" s="51"/>
      <c r="JQN1" s="51"/>
      <c r="JQO1" s="51"/>
      <c r="JQP1" s="51"/>
      <c r="JQQ1" s="51"/>
      <c r="JQR1" s="51"/>
      <c r="JQS1" s="51"/>
      <c r="JQT1" s="51"/>
      <c r="JQU1" s="51"/>
      <c r="JQV1" s="51"/>
      <c r="JQW1" s="51"/>
      <c r="JQX1" s="51"/>
      <c r="JQY1" s="51"/>
      <c r="JQZ1" s="51"/>
      <c r="JRA1" s="51"/>
      <c r="JRB1" s="51"/>
      <c r="JRC1" s="51"/>
      <c r="JRD1" s="51"/>
      <c r="JRE1" s="51"/>
      <c r="JRF1" s="51"/>
      <c r="JRG1" s="51"/>
      <c r="JRH1" s="51"/>
      <c r="JRI1" s="51"/>
      <c r="JRJ1" s="51"/>
      <c r="JRK1" s="51"/>
      <c r="JRL1" s="51"/>
      <c r="JRM1" s="51"/>
      <c r="JRN1" s="51"/>
      <c r="JRO1" s="51"/>
      <c r="JRP1" s="51"/>
      <c r="JRQ1" s="51"/>
      <c r="JRR1" s="51"/>
      <c r="JRS1" s="51"/>
      <c r="JRT1" s="51"/>
      <c r="JRU1" s="51"/>
      <c r="JRV1" s="51"/>
      <c r="JRW1" s="51"/>
      <c r="JRX1" s="51"/>
      <c r="JRY1" s="51"/>
      <c r="JRZ1" s="51"/>
      <c r="JSA1" s="51"/>
      <c r="JSB1" s="51"/>
      <c r="JSC1" s="51"/>
      <c r="JSD1" s="51"/>
      <c r="JSE1" s="51"/>
      <c r="JSF1" s="51"/>
      <c r="JSG1" s="51"/>
      <c r="JSH1" s="51"/>
      <c r="JSI1" s="51"/>
      <c r="JSJ1" s="51"/>
      <c r="JSK1" s="51"/>
      <c r="JSL1" s="51"/>
      <c r="JSM1" s="51"/>
      <c r="JSN1" s="51"/>
      <c r="JSO1" s="51"/>
      <c r="JSP1" s="51"/>
      <c r="JSQ1" s="51"/>
      <c r="JSR1" s="51"/>
      <c r="JSS1" s="51"/>
      <c r="JST1" s="51"/>
      <c r="JSU1" s="51"/>
      <c r="JSV1" s="51"/>
      <c r="JSW1" s="51"/>
      <c r="JSX1" s="51"/>
      <c r="JSY1" s="51"/>
      <c r="JSZ1" s="51"/>
      <c r="JTA1" s="51"/>
      <c r="JTB1" s="51"/>
      <c r="JTC1" s="51"/>
      <c r="JTD1" s="51"/>
      <c r="JTE1" s="51"/>
      <c r="JTF1" s="51"/>
      <c r="JTG1" s="51"/>
      <c r="JTH1" s="51"/>
      <c r="JTI1" s="51"/>
      <c r="JTJ1" s="51"/>
      <c r="JTK1" s="51"/>
      <c r="JTL1" s="51"/>
      <c r="JTM1" s="51"/>
      <c r="JTN1" s="51"/>
      <c r="JTO1" s="51"/>
      <c r="JTP1" s="51"/>
      <c r="JTQ1" s="51"/>
      <c r="JTR1" s="51"/>
      <c r="JTS1" s="51"/>
      <c r="JTT1" s="51"/>
      <c r="JTU1" s="51"/>
      <c r="JTV1" s="51"/>
      <c r="JTW1" s="51"/>
      <c r="JTX1" s="51"/>
      <c r="JTY1" s="51"/>
      <c r="JTZ1" s="51"/>
      <c r="JUA1" s="51"/>
      <c r="JUB1" s="51"/>
      <c r="JUC1" s="51"/>
      <c r="JUD1" s="51"/>
      <c r="JUE1" s="51"/>
      <c r="JUF1" s="51"/>
      <c r="JUG1" s="51"/>
      <c r="JUH1" s="51"/>
      <c r="JUI1" s="51"/>
      <c r="JUJ1" s="51"/>
      <c r="JUK1" s="51"/>
      <c r="JUL1" s="51"/>
      <c r="JUM1" s="51"/>
      <c r="JUN1" s="51"/>
      <c r="JUO1" s="51"/>
      <c r="JUP1" s="51"/>
      <c r="JUQ1" s="51"/>
      <c r="JUR1" s="51"/>
      <c r="JUS1" s="51"/>
      <c r="JUT1" s="51"/>
      <c r="JUU1" s="51"/>
      <c r="JUV1" s="51"/>
      <c r="JUW1" s="51"/>
      <c r="JUX1" s="51"/>
      <c r="JUY1" s="51"/>
      <c r="JUZ1" s="51"/>
      <c r="JVA1" s="51"/>
      <c r="JVB1" s="51"/>
      <c r="JVC1" s="51"/>
      <c r="JVD1" s="51"/>
      <c r="JVE1" s="51"/>
      <c r="JVF1" s="51"/>
      <c r="JVG1" s="51"/>
      <c r="JVH1" s="51"/>
      <c r="JVI1" s="51"/>
      <c r="JVJ1" s="51"/>
      <c r="JVK1" s="51"/>
      <c r="JVL1" s="51"/>
      <c r="JVM1" s="51"/>
      <c r="JVN1" s="51"/>
      <c r="JVO1" s="51"/>
      <c r="JVP1" s="51"/>
      <c r="JVQ1" s="51"/>
      <c r="JVR1" s="51"/>
      <c r="JVS1" s="51"/>
      <c r="JVT1" s="51"/>
      <c r="JVU1" s="51"/>
      <c r="JVV1" s="51"/>
      <c r="JVW1" s="51"/>
      <c r="JVX1" s="51"/>
      <c r="JVY1" s="51"/>
      <c r="JVZ1" s="51"/>
      <c r="JWA1" s="51"/>
      <c r="JWB1" s="51"/>
      <c r="JWC1" s="51"/>
      <c r="JWD1" s="51"/>
      <c r="JWE1" s="51"/>
      <c r="JWF1" s="51"/>
      <c r="JWG1" s="51"/>
      <c r="JWH1" s="51"/>
      <c r="JWI1" s="51"/>
      <c r="JWJ1" s="51"/>
      <c r="JWK1" s="51"/>
      <c r="JWL1" s="51"/>
      <c r="JWM1" s="51"/>
      <c r="JWN1" s="51"/>
      <c r="JWO1" s="51"/>
      <c r="JWP1" s="51"/>
      <c r="JWQ1" s="51"/>
      <c r="JWR1" s="51"/>
      <c r="JWS1" s="51"/>
      <c r="JWT1" s="51"/>
      <c r="JWU1" s="51"/>
      <c r="JWV1" s="51"/>
      <c r="JWW1" s="51"/>
      <c r="JWX1" s="51"/>
      <c r="JWY1" s="51"/>
      <c r="JWZ1" s="51"/>
      <c r="JXA1" s="51"/>
      <c r="JXB1" s="51"/>
      <c r="JXC1" s="51"/>
      <c r="JXD1" s="51"/>
      <c r="JXE1" s="51"/>
      <c r="JXF1" s="51"/>
      <c r="JXG1" s="51"/>
      <c r="JXH1" s="51"/>
      <c r="JXI1" s="51"/>
      <c r="JXJ1" s="51"/>
      <c r="JXK1" s="51"/>
      <c r="JXL1" s="51"/>
      <c r="JXM1" s="51"/>
      <c r="JXN1" s="51"/>
      <c r="JXO1" s="51"/>
      <c r="JXP1" s="51"/>
      <c r="JXQ1" s="51"/>
      <c r="JXR1" s="51"/>
      <c r="JXS1" s="51"/>
      <c r="JXT1" s="51"/>
      <c r="JXU1" s="51"/>
      <c r="JXV1" s="51"/>
      <c r="JXW1" s="51"/>
      <c r="JXX1" s="51"/>
      <c r="JXY1" s="51"/>
      <c r="JXZ1" s="51"/>
      <c r="JYA1" s="51"/>
      <c r="JYB1" s="51"/>
      <c r="JYC1" s="51"/>
      <c r="JYD1" s="51"/>
      <c r="JYE1" s="51"/>
      <c r="JYF1" s="51"/>
      <c r="JYG1" s="51"/>
      <c r="JYH1" s="51"/>
      <c r="JYI1" s="51"/>
      <c r="JYJ1" s="51"/>
      <c r="JYK1" s="51"/>
      <c r="JYL1" s="51"/>
      <c r="JYM1" s="51"/>
      <c r="JYN1" s="51"/>
      <c r="JYO1" s="51"/>
      <c r="JYP1" s="51"/>
      <c r="JYQ1" s="51"/>
      <c r="JYR1" s="51"/>
      <c r="JYS1" s="51"/>
      <c r="JYT1" s="51"/>
      <c r="JYU1" s="51"/>
      <c r="JYV1" s="51"/>
      <c r="JYW1" s="51"/>
      <c r="JYX1" s="51"/>
      <c r="JYY1" s="51"/>
      <c r="JYZ1" s="51"/>
      <c r="JZA1" s="51"/>
      <c r="JZB1" s="51"/>
      <c r="JZC1" s="51"/>
      <c r="JZD1" s="51"/>
      <c r="JZE1" s="51"/>
      <c r="JZF1" s="51"/>
      <c r="JZG1" s="51"/>
      <c r="JZH1" s="51"/>
      <c r="JZI1" s="51"/>
      <c r="JZJ1" s="51"/>
      <c r="JZK1" s="51"/>
      <c r="JZL1" s="51"/>
      <c r="JZM1" s="51"/>
      <c r="JZN1" s="51"/>
      <c r="JZO1" s="51"/>
      <c r="JZP1" s="51"/>
      <c r="JZQ1" s="51"/>
      <c r="JZR1" s="51"/>
      <c r="JZS1" s="51"/>
      <c r="JZT1" s="51"/>
      <c r="JZU1" s="51"/>
      <c r="JZV1" s="51"/>
      <c r="JZW1" s="51"/>
      <c r="JZX1" s="51"/>
      <c r="JZY1" s="51"/>
      <c r="JZZ1" s="51"/>
      <c r="KAA1" s="51"/>
      <c r="KAB1" s="51"/>
      <c r="KAC1" s="51"/>
      <c r="KAD1" s="51"/>
      <c r="KAE1" s="51"/>
      <c r="KAF1" s="51"/>
      <c r="KAG1" s="51"/>
      <c r="KAH1" s="51"/>
      <c r="KAI1" s="51"/>
      <c r="KAJ1" s="51"/>
      <c r="KAK1" s="51"/>
      <c r="KAL1" s="51"/>
      <c r="KAM1" s="51"/>
      <c r="KAN1" s="51"/>
      <c r="KAO1" s="51"/>
      <c r="KAP1" s="51"/>
      <c r="KAQ1" s="51"/>
      <c r="KAR1" s="51"/>
      <c r="KAS1" s="51"/>
      <c r="KAT1" s="51"/>
      <c r="KAU1" s="51"/>
      <c r="KAV1" s="51"/>
      <c r="KAW1" s="51"/>
      <c r="KAX1" s="51"/>
      <c r="KAY1" s="51"/>
      <c r="KAZ1" s="51"/>
      <c r="KBA1" s="51"/>
      <c r="KBB1" s="51"/>
      <c r="KBC1" s="51"/>
      <c r="KBD1" s="51"/>
      <c r="KBE1" s="51"/>
      <c r="KBF1" s="51"/>
      <c r="KBG1" s="51"/>
      <c r="KBH1" s="51"/>
      <c r="KBI1" s="51"/>
      <c r="KBJ1" s="51"/>
      <c r="KBK1" s="51"/>
      <c r="KBL1" s="51"/>
      <c r="KBM1" s="51"/>
      <c r="KBN1" s="51"/>
      <c r="KBO1" s="51"/>
      <c r="KBP1" s="51"/>
      <c r="KBQ1" s="51"/>
      <c r="KBR1" s="51"/>
      <c r="KBS1" s="51"/>
      <c r="KBT1" s="51"/>
      <c r="KBU1" s="51"/>
      <c r="KBV1" s="51"/>
      <c r="KBW1" s="51"/>
      <c r="KBX1" s="51"/>
      <c r="KBY1" s="51"/>
      <c r="KBZ1" s="51"/>
      <c r="KCA1" s="51"/>
      <c r="KCB1" s="51"/>
      <c r="KCC1" s="51"/>
      <c r="KCD1" s="51"/>
      <c r="KCE1" s="51"/>
      <c r="KCF1" s="51"/>
      <c r="KCG1" s="51"/>
      <c r="KCH1" s="51"/>
      <c r="KCI1" s="51"/>
      <c r="KCJ1" s="51"/>
      <c r="KCK1" s="51"/>
      <c r="KCL1" s="51"/>
      <c r="KCM1" s="51"/>
      <c r="KCN1" s="51"/>
      <c r="KCO1" s="51"/>
      <c r="KCP1" s="51"/>
      <c r="KCQ1" s="51"/>
      <c r="KCR1" s="51"/>
      <c r="KCS1" s="51"/>
      <c r="KCT1" s="51"/>
      <c r="KCU1" s="51"/>
      <c r="KCV1" s="51"/>
      <c r="KCW1" s="51"/>
      <c r="KCX1" s="51"/>
      <c r="KCY1" s="51"/>
      <c r="KCZ1" s="51"/>
      <c r="KDA1" s="51"/>
      <c r="KDB1" s="51"/>
      <c r="KDC1" s="51"/>
      <c r="KDD1" s="51"/>
      <c r="KDE1" s="51"/>
      <c r="KDF1" s="51"/>
      <c r="KDG1" s="51"/>
      <c r="KDH1" s="51"/>
      <c r="KDI1" s="51"/>
      <c r="KDJ1" s="51"/>
      <c r="KDK1" s="51"/>
      <c r="KDL1" s="51"/>
      <c r="KDM1" s="51"/>
      <c r="KDN1" s="51"/>
      <c r="KDO1" s="51"/>
      <c r="KDP1" s="51"/>
      <c r="KDQ1" s="51"/>
      <c r="KDR1" s="51"/>
      <c r="KDS1" s="51"/>
      <c r="KDT1" s="51"/>
      <c r="KDU1" s="51"/>
      <c r="KDV1" s="51"/>
      <c r="KDW1" s="51"/>
      <c r="KDX1" s="51"/>
      <c r="KDY1" s="51"/>
      <c r="KDZ1" s="51"/>
      <c r="KEA1" s="51"/>
      <c r="KEB1" s="51"/>
      <c r="KEC1" s="51"/>
      <c r="KED1" s="51"/>
      <c r="KEE1" s="51"/>
      <c r="KEF1" s="51"/>
      <c r="KEG1" s="51"/>
      <c r="KEH1" s="51"/>
      <c r="KEI1" s="51"/>
      <c r="KEJ1" s="51"/>
      <c r="KEK1" s="51"/>
      <c r="KEL1" s="51"/>
      <c r="KEM1" s="51"/>
      <c r="KEN1" s="51"/>
      <c r="KEO1" s="51"/>
      <c r="KEP1" s="51"/>
      <c r="KEQ1" s="51"/>
      <c r="KER1" s="51"/>
      <c r="KES1" s="51"/>
      <c r="KET1" s="51"/>
      <c r="KEU1" s="51"/>
      <c r="KEV1" s="51"/>
      <c r="KEW1" s="51"/>
      <c r="KEX1" s="51"/>
      <c r="KEY1" s="51"/>
      <c r="KEZ1" s="51"/>
      <c r="KFA1" s="51"/>
      <c r="KFB1" s="51"/>
      <c r="KFC1" s="51"/>
      <c r="KFD1" s="51"/>
      <c r="KFE1" s="51"/>
      <c r="KFF1" s="51"/>
      <c r="KFG1" s="51"/>
      <c r="KFH1" s="51"/>
      <c r="KFI1" s="51"/>
      <c r="KFJ1" s="51"/>
      <c r="KFK1" s="51"/>
      <c r="KFL1" s="51"/>
      <c r="KFM1" s="51"/>
      <c r="KFN1" s="51"/>
      <c r="KFO1" s="51"/>
      <c r="KFP1" s="51"/>
      <c r="KFQ1" s="51"/>
      <c r="KFR1" s="51"/>
      <c r="KFS1" s="51"/>
      <c r="KFT1" s="51"/>
      <c r="KFU1" s="51"/>
      <c r="KFV1" s="51"/>
      <c r="KFW1" s="51"/>
      <c r="KFX1" s="51"/>
      <c r="KFY1" s="51"/>
      <c r="KFZ1" s="51"/>
      <c r="KGA1" s="51"/>
      <c r="KGB1" s="51"/>
      <c r="KGC1" s="51"/>
      <c r="KGD1" s="51"/>
      <c r="KGE1" s="51"/>
      <c r="KGF1" s="51"/>
      <c r="KGG1" s="51"/>
      <c r="KGH1" s="51"/>
      <c r="KGI1" s="51"/>
      <c r="KGJ1" s="51"/>
      <c r="KGK1" s="51"/>
      <c r="KGL1" s="51"/>
      <c r="KGM1" s="51"/>
      <c r="KGN1" s="51"/>
      <c r="KGO1" s="51"/>
      <c r="KGP1" s="51"/>
      <c r="KGQ1" s="51"/>
      <c r="KGR1" s="51"/>
      <c r="KGS1" s="51"/>
      <c r="KGT1" s="51"/>
      <c r="KGU1" s="51"/>
      <c r="KGV1" s="51"/>
      <c r="KGW1" s="51"/>
      <c r="KGX1" s="51"/>
      <c r="KGY1" s="51"/>
      <c r="KGZ1" s="51"/>
      <c r="KHA1" s="51"/>
      <c r="KHB1" s="51"/>
      <c r="KHC1" s="51"/>
      <c r="KHD1" s="51"/>
      <c r="KHE1" s="51"/>
      <c r="KHF1" s="51"/>
      <c r="KHG1" s="51"/>
      <c r="KHH1" s="51"/>
      <c r="KHI1" s="51"/>
      <c r="KHJ1" s="51"/>
      <c r="KHK1" s="51"/>
      <c r="KHL1" s="51"/>
      <c r="KHM1" s="51"/>
      <c r="KHN1" s="51"/>
      <c r="KHO1" s="51"/>
      <c r="KHP1" s="51"/>
      <c r="KHQ1" s="51"/>
      <c r="KHR1" s="51"/>
      <c r="KHS1" s="51"/>
      <c r="KHT1" s="51"/>
      <c r="KHU1" s="51"/>
      <c r="KHV1" s="51"/>
      <c r="KHW1" s="51"/>
      <c r="KHX1" s="51"/>
      <c r="KHY1" s="51"/>
      <c r="KHZ1" s="51"/>
      <c r="KIA1" s="51"/>
      <c r="KIB1" s="51"/>
      <c r="KIC1" s="51"/>
      <c r="KID1" s="51"/>
      <c r="KIE1" s="51"/>
      <c r="KIF1" s="51"/>
      <c r="KIG1" s="51"/>
      <c r="KIH1" s="51"/>
      <c r="KII1" s="51"/>
      <c r="KIJ1" s="51"/>
      <c r="KIK1" s="51"/>
      <c r="KIL1" s="51"/>
      <c r="KIM1" s="51"/>
      <c r="KIN1" s="51"/>
      <c r="KIO1" s="51"/>
      <c r="KIP1" s="51"/>
      <c r="KIQ1" s="51"/>
      <c r="KIR1" s="51"/>
      <c r="KIS1" s="51"/>
      <c r="KIT1" s="51"/>
      <c r="KIU1" s="51"/>
      <c r="KIV1" s="51"/>
      <c r="KIW1" s="51"/>
      <c r="KIX1" s="51"/>
      <c r="KIY1" s="51"/>
      <c r="KIZ1" s="51"/>
      <c r="KJA1" s="51"/>
      <c r="KJB1" s="51"/>
      <c r="KJC1" s="51"/>
      <c r="KJD1" s="51"/>
      <c r="KJE1" s="51"/>
      <c r="KJF1" s="51"/>
      <c r="KJG1" s="51"/>
      <c r="KJH1" s="51"/>
      <c r="KJI1" s="51"/>
      <c r="KJJ1" s="51"/>
      <c r="KJK1" s="51"/>
      <c r="KJL1" s="51"/>
      <c r="KJM1" s="51"/>
      <c r="KJN1" s="51"/>
      <c r="KJO1" s="51"/>
      <c r="KJP1" s="51"/>
      <c r="KJQ1" s="51"/>
      <c r="KJR1" s="51"/>
      <c r="KJS1" s="51"/>
      <c r="KJT1" s="51"/>
      <c r="KJU1" s="51"/>
      <c r="KJV1" s="51"/>
      <c r="KJW1" s="51"/>
      <c r="KJX1" s="51"/>
      <c r="KJY1" s="51"/>
      <c r="KJZ1" s="51"/>
      <c r="KKA1" s="51"/>
      <c r="KKB1" s="51"/>
      <c r="KKC1" s="51"/>
      <c r="KKD1" s="51"/>
      <c r="KKE1" s="51"/>
      <c r="KKF1" s="51"/>
      <c r="KKG1" s="51"/>
      <c r="KKH1" s="51"/>
      <c r="KKI1" s="51"/>
      <c r="KKJ1" s="51"/>
      <c r="KKK1" s="51"/>
      <c r="KKL1" s="51"/>
      <c r="KKM1" s="51"/>
      <c r="KKN1" s="51"/>
      <c r="KKO1" s="51"/>
      <c r="KKP1" s="51"/>
      <c r="KKQ1" s="51"/>
      <c r="KKR1" s="51"/>
      <c r="KKS1" s="51"/>
      <c r="KKT1" s="51"/>
      <c r="KKU1" s="51"/>
      <c r="KKV1" s="51"/>
      <c r="KKW1" s="51"/>
      <c r="KKX1" s="51"/>
      <c r="KKY1" s="51"/>
      <c r="KKZ1" s="51"/>
      <c r="KLA1" s="51"/>
      <c r="KLB1" s="51"/>
      <c r="KLC1" s="51"/>
      <c r="KLD1" s="51"/>
      <c r="KLE1" s="51"/>
      <c r="KLF1" s="51"/>
      <c r="KLG1" s="51"/>
      <c r="KLH1" s="51"/>
      <c r="KLI1" s="51"/>
      <c r="KLJ1" s="51"/>
      <c r="KLK1" s="51"/>
      <c r="KLL1" s="51"/>
      <c r="KLM1" s="51"/>
      <c r="KLN1" s="51"/>
      <c r="KLO1" s="51"/>
      <c r="KLP1" s="51"/>
      <c r="KLQ1" s="51"/>
      <c r="KLR1" s="51"/>
      <c r="KLS1" s="51"/>
      <c r="KLT1" s="51"/>
      <c r="KLU1" s="51"/>
      <c r="KLV1" s="51"/>
      <c r="KLW1" s="51"/>
      <c r="KLX1" s="51"/>
      <c r="KLY1" s="51"/>
      <c r="KLZ1" s="51"/>
      <c r="KMA1" s="51"/>
      <c r="KMB1" s="51"/>
      <c r="KMC1" s="51"/>
      <c r="KMD1" s="51"/>
      <c r="KME1" s="51"/>
      <c r="KMF1" s="51"/>
      <c r="KMG1" s="51"/>
      <c r="KMH1" s="51"/>
      <c r="KMI1" s="51"/>
      <c r="KMJ1" s="51"/>
      <c r="KMK1" s="51"/>
      <c r="KML1" s="51"/>
      <c r="KMM1" s="51"/>
      <c r="KMN1" s="51"/>
      <c r="KMO1" s="51"/>
      <c r="KMP1" s="51"/>
      <c r="KMQ1" s="51"/>
      <c r="KMR1" s="51"/>
      <c r="KMS1" s="51"/>
      <c r="KMT1" s="51"/>
      <c r="KMU1" s="51"/>
      <c r="KMV1" s="51"/>
      <c r="KMW1" s="51"/>
      <c r="KMX1" s="51"/>
      <c r="KMY1" s="51"/>
      <c r="KMZ1" s="51"/>
      <c r="KNA1" s="51"/>
      <c r="KNB1" s="51"/>
      <c r="KNC1" s="51"/>
      <c r="KND1" s="51"/>
      <c r="KNE1" s="51"/>
      <c r="KNF1" s="51"/>
      <c r="KNG1" s="51"/>
      <c r="KNH1" s="51"/>
      <c r="KNI1" s="51"/>
      <c r="KNJ1" s="51"/>
      <c r="KNK1" s="51"/>
      <c r="KNL1" s="51"/>
      <c r="KNM1" s="51"/>
      <c r="KNN1" s="51"/>
      <c r="KNO1" s="51"/>
      <c r="KNP1" s="51"/>
      <c r="KNQ1" s="51"/>
      <c r="KNR1" s="51"/>
      <c r="KNS1" s="51"/>
      <c r="KNT1" s="51"/>
      <c r="KNU1" s="51"/>
      <c r="KNV1" s="51"/>
      <c r="KNW1" s="51"/>
      <c r="KNX1" s="51"/>
      <c r="KNY1" s="51"/>
      <c r="KNZ1" s="51"/>
      <c r="KOA1" s="51"/>
      <c r="KOB1" s="51"/>
      <c r="KOC1" s="51"/>
      <c r="KOD1" s="51"/>
      <c r="KOE1" s="51"/>
      <c r="KOF1" s="51"/>
      <c r="KOG1" s="51"/>
      <c r="KOH1" s="51"/>
      <c r="KOI1" s="51"/>
      <c r="KOJ1" s="51"/>
      <c r="KOK1" s="51"/>
      <c r="KOL1" s="51"/>
      <c r="KOM1" s="51"/>
      <c r="KON1" s="51"/>
      <c r="KOO1" s="51"/>
      <c r="KOP1" s="51"/>
      <c r="KOQ1" s="51"/>
      <c r="KOR1" s="51"/>
      <c r="KOS1" s="51"/>
      <c r="KOT1" s="51"/>
      <c r="KOU1" s="51"/>
      <c r="KOV1" s="51"/>
      <c r="KOW1" s="51"/>
      <c r="KOX1" s="51"/>
      <c r="KOY1" s="51"/>
      <c r="KOZ1" s="51"/>
      <c r="KPA1" s="51"/>
      <c r="KPB1" s="51"/>
      <c r="KPC1" s="51"/>
      <c r="KPD1" s="51"/>
      <c r="KPE1" s="51"/>
      <c r="KPF1" s="51"/>
      <c r="KPG1" s="51"/>
      <c r="KPH1" s="51"/>
      <c r="KPI1" s="51"/>
      <c r="KPJ1" s="51"/>
      <c r="KPK1" s="51"/>
      <c r="KPL1" s="51"/>
      <c r="KPM1" s="51"/>
      <c r="KPN1" s="51"/>
      <c r="KPO1" s="51"/>
      <c r="KPP1" s="51"/>
      <c r="KPQ1" s="51"/>
      <c r="KPR1" s="51"/>
      <c r="KPS1" s="51"/>
      <c r="KPT1" s="51"/>
      <c r="KPU1" s="51"/>
      <c r="KPV1" s="51"/>
      <c r="KPW1" s="51"/>
      <c r="KPX1" s="51"/>
      <c r="KPY1" s="51"/>
      <c r="KPZ1" s="51"/>
      <c r="KQA1" s="51"/>
      <c r="KQB1" s="51"/>
      <c r="KQC1" s="51"/>
      <c r="KQD1" s="51"/>
      <c r="KQE1" s="51"/>
      <c r="KQF1" s="51"/>
      <c r="KQG1" s="51"/>
      <c r="KQH1" s="51"/>
      <c r="KQI1" s="51"/>
      <c r="KQJ1" s="51"/>
      <c r="KQK1" s="51"/>
      <c r="KQL1" s="51"/>
      <c r="KQM1" s="51"/>
      <c r="KQN1" s="51"/>
      <c r="KQO1" s="51"/>
      <c r="KQP1" s="51"/>
      <c r="KQQ1" s="51"/>
      <c r="KQR1" s="51"/>
      <c r="KQS1" s="51"/>
      <c r="KQT1" s="51"/>
      <c r="KQU1" s="51"/>
      <c r="KQV1" s="51"/>
      <c r="KQW1" s="51"/>
      <c r="KQX1" s="51"/>
      <c r="KQY1" s="51"/>
      <c r="KQZ1" s="51"/>
      <c r="KRA1" s="51"/>
      <c r="KRB1" s="51"/>
      <c r="KRC1" s="51"/>
      <c r="KRD1" s="51"/>
      <c r="KRE1" s="51"/>
      <c r="KRF1" s="51"/>
      <c r="KRG1" s="51"/>
      <c r="KRH1" s="51"/>
      <c r="KRI1" s="51"/>
      <c r="KRJ1" s="51"/>
      <c r="KRK1" s="51"/>
      <c r="KRL1" s="51"/>
      <c r="KRM1" s="51"/>
      <c r="KRN1" s="51"/>
      <c r="KRO1" s="51"/>
      <c r="KRP1" s="51"/>
      <c r="KRQ1" s="51"/>
      <c r="KRR1" s="51"/>
      <c r="KRS1" s="51"/>
      <c r="KRT1" s="51"/>
      <c r="KRU1" s="51"/>
      <c r="KRV1" s="51"/>
      <c r="KRW1" s="51"/>
      <c r="KRX1" s="51"/>
      <c r="KRY1" s="51"/>
      <c r="KRZ1" s="51"/>
      <c r="KSA1" s="51"/>
      <c r="KSB1" s="51"/>
      <c r="KSC1" s="51"/>
      <c r="KSD1" s="51"/>
      <c r="KSE1" s="51"/>
      <c r="KSF1" s="51"/>
      <c r="KSG1" s="51"/>
      <c r="KSH1" s="51"/>
      <c r="KSI1" s="51"/>
      <c r="KSJ1" s="51"/>
      <c r="KSK1" s="51"/>
      <c r="KSL1" s="51"/>
      <c r="KSM1" s="51"/>
      <c r="KSN1" s="51"/>
      <c r="KSO1" s="51"/>
      <c r="KSP1" s="51"/>
      <c r="KSQ1" s="51"/>
      <c r="KSR1" s="51"/>
      <c r="KSS1" s="51"/>
      <c r="KST1" s="51"/>
      <c r="KSU1" s="51"/>
      <c r="KSV1" s="51"/>
      <c r="KSW1" s="51"/>
      <c r="KSX1" s="51"/>
      <c r="KSY1" s="51"/>
      <c r="KSZ1" s="51"/>
      <c r="KTA1" s="51"/>
      <c r="KTB1" s="51"/>
      <c r="KTC1" s="51"/>
      <c r="KTD1" s="51"/>
      <c r="KTE1" s="51"/>
      <c r="KTF1" s="51"/>
      <c r="KTG1" s="51"/>
      <c r="KTH1" s="51"/>
      <c r="KTI1" s="51"/>
      <c r="KTJ1" s="51"/>
      <c r="KTK1" s="51"/>
      <c r="KTL1" s="51"/>
      <c r="KTM1" s="51"/>
      <c r="KTN1" s="51"/>
      <c r="KTO1" s="51"/>
      <c r="KTP1" s="51"/>
      <c r="KTQ1" s="51"/>
      <c r="KTR1" s="51"/>
      <c r="KTS1" s="51"/>
      <c r="KTT1" s="51"/>
      <c r="KTU1" s="51"/>
      <c r="KTV1" s="51"/>
      <c r="KTW1" s="51"/>
      <c r="KTX1" s="51"/>
      <c r="KTY1" s="51"/>
      <c r="KTZ1" s="51"/>
      <c r="KUA1" s="51"/>
      <c r="KUB1" s="51"/>
      <c r="KUC1" s="51"/>
      <c r="KUD1" s="51"/>
      <c r="KUE1" s="51"/>
      <c r="KUF1" s="51"/>
      <c r="KUG1" s="51"/>
      <c r="KUH1" s="51"/>
      <c r="KUI1" s="51"/>
      <c r="KUJ1" s="51"/>
      <c r="KUK1" s="51"/>
      <c r="KUL1" s="51"/>
      <c r="KUM1" s="51"/>
      <c r="KUN1" s="51"/>
      <c r="KUO1" s="51"/>
      <c r="KUP1" s="51"/>
      <c r="KUQ1" s="51"/>
      <c r="KUR1" s="51"/>
      <c r="KUS1" s="51"/>
      <c r="KUT1" s="51"/>
      <c r="KUU1" s="51"/>
      <c r="KUV1" s="51"/>
      <c r="KUW1" s="51"/>
      <c r="KUX1" s="51"/>
      <c r="KUY1" s="51"/>
      <c r="KUZ1" s="51"/>
      <c r="KVA1" s="51"/>
      <c r="KVB1" s="51"/>
      <c r="KVC1" s="51"/>
      <c r="KVD1" s="51"/>
      <c r="KVE1" s="51"/>
      <c r="KVF1" s="51"/>
      <c r="KVG1" s="51"/>
      <c r="KVH1" s="51"/>
      <c r="KVI1" s="51"/>
      <c r="KVJ1" s="51"/>
      <c r="KVK1" s="51"/>
      <c r="KVL1" s="51"/>
      <c r="KVM1" s="51"/>
      <c r="KVN1" s="51"/>
      <c r="KVO1" s="51"/>
      <c r="KVP1" s="51"/>
      <c r="KVQ1" s="51"/>
      <c r="KVR1" s="51"/>
      <c r="KVS1" s="51"/>
      <c r="KVT1" s="51"/>
      <c r="KVU1" s="51"/>
      <c r="KVV1" s="51"/>
      <c r="KVW1" s="51"/>
      <c r="KVX1" s="51"/>
      <c r="KVY1" s="51"/>
      <c r="KVZ1" s="51"/>
      <c r="KWA1" s="51"/>
      <c r="KWB1" s="51"/>
      <c r="KWC1" s="51"/>
      <c r="KWD1" s="51"/>
      <c r="KWE1" s="51"/>
      <c r="KWF1" s="51"/>
      <c r="KWG1" s="51"/>
      <c r="KWH1" s="51"/>
      <c r="KWI1" s="51"/>
      <c r="KWJ1" s="51"/>
      <c r="KWK1" s="51"/>
      <c r="KWL1" s="51"/>
      <c r="KWM1" s="51"/>
      <c r="KWN1" s="51"/>
      <c r="KWO1" s="51"/>
      <c r="KWP1" s="51"/>
      <c r="KWQ1" s="51"/>
      <c r="KWR1" s="51"/>
      <c r="KWS1" s="51"/>
      <c r="KWT1" s="51"/>
      <c r="KWU1" s="51"/>
      <c r="KWV1" s="51"/>
      <c r="KWW1" s="51"/>
      <c r="KWX1" s="51"/>
      <c r="KWY1" s="51"/>
      <c r="KWZ1" s="51"/>
      <c r="KXA1" s="51"/>
      <c r="KXB1" s="51"/>
      <c r="KXC1" s="51"/>
      <c r="KXD1" s="51"/>
      <c r="KXE1" s="51"/>
      <c r="KXF1" s="51"/>
      <c r="KXG1" s="51"/>
      <c r="KXH1" s="51"/>
      <c r="KXI1" s="51"/>
      <c r="KXJ1" s="51"/>
      <c r="KXK1" s="51"/>
      <c r="KXL1" s="51"/>
      <c r="KXM1" s="51"/>
      <c r="KXN1" s="51"/>
      <c r="KXO1" s="51"/>
      <c r="KXP1" s="51"/>
      <c r="KXQ1" s="51"/>
      <c r="KXR1" s="51"/>
      <c r="KXS1" s="51"/>
      <c r="KXT1" s="51"/>
      <c r="KXU1" s="51"/>
      <c r="KXV1" s="51"/>
      <c r="KXW1" s="51"/>
      <c r="KXX1" s="51"/>
      <c r="KXY1" s="51"/>
      <c r="KXZ1" s="51"/>
      <c r="KYA1" s="51"/>
      <c r="KYB1" s="51"/>
      <c r="KYC1" s="51"/>
      <c r="KYD1" s="51"/>
      <c r="KYE1" s="51"/>
      <c r="KYF1" s="51"/>
      <c r="KYG1" s="51"/>
      <c r="KYH1" s="51"/>
      <c r="KYI1" s="51"/>
      <c r="KYJ1" s="51"/>
      <c r="KYK1" s="51"/>
      <c r="KYL1" s="51"/>
      <c r="KYM1" s="51"/>
      <c r="KYN1" s="51"/>
      <c r="KYO1" s="51"/>
      <c r="KYP1" s="51"/>
      <c r="KYQ1" s="51"/>
      <c r="KYR1" s="51"/>
      <c r="KYS1" s="51"/>
      <c r="KYT1" s="51"/>
      <c r="KYU1" s="51"/>
      <c r="KYV1" s="51"/>
      <c r="KYW1" s="51"/>
      <c r="KYX1" s="51"/>
      <c r="KYY1" s="51"/>
      <c r="KYZ1" s="51"/>
      <c r="KZA1" s="51"/>
      <c r="KZB1" s="51"/>
      <c r="KZC1" s="51"/>
      <c r="KZD1" s="51"/>
      <c r="KZE1" s="51"/>
      <c r="KZF1" s="51"/>
      <c r="KZG1" s="51"/>
      <c r="KZH1" s="51"/>
      <c r="KZI1" s="51"/>
      <c r="KZJ1" s="51"/>
      <c r="KZK1" s="51"/>
      <c r="KZL1" s="51"/>
      <c r="KZM1" s="51"/>
      <c r="KZN1" s="51"/>
      <c r="KZO1" s="51"/>
      <c r="KZP1" s="51"/>
      <c r="KZQ1" s="51"/>
      <c r="KZR1" s="51"/>
      <c r="KZS1" s="51"/>
      <c r="KZT1" s="51"/>
      <c r="KZU1" s="51"/>
      <c r="KZV1" s="51"/>
      <c r="KZW1" s="51"/>
      <c r="KZX1" s="51"/>
      <c r="KZY1" s="51"/>
      <c r="KZZ1" s="51"/>
      <c r="LAA1" s="51"/>
      <c r="LAB1" s="51"/>
      <c r="LAC1" s="51"/>
      <c r="LAD1" s="51"/>
      <c r="LAE1" s="51"/>
      <c r="LAF1" s="51"/>
      <c r="LAG1" s="51"/>
      <c r="LAH1" s="51"/>
      <c r="LAI1" s="51"/>
      <c r="LAJ1" s="51"/>
      <c r="LAK1" s="51"/>
      <c r="LAL1" s="51"/>
      <c r="LAM1" s="51"/>
      <c r="LAN1" s="51"/>
      <c r="LAO1" s="51"/>
      <c r="LAP1" s="51"/>
      <c r="LAQ1" s="51"/>
      <c r="LAR1" s="51"/>
      <c r="LAS1" s="51"/>
      <c r="LAT1" s="51"/>
      <c r="LAU1" s="51"/>
      <c r="LAV1" s="51"/>
      <c r="LAW1" s="51"/>
      <c r="LAX1" s="51"/>
      <c r="LAY1" s="51"/>
      <c r="LAZ1" s="51"/>
      <c r="LBA1" s="51"/>
      <c r="LBB1" s="51"/>
      <c r="LBC1" s="51"/>
      <c r="LBD1" s="51"/>
      <c r="LBE1" s="51"/>
      <c r="LBF1" s="51"/>
      <c r="LBG1" s="51"/>
      <c r="LBH1" s="51"/>
      <c r="LBI1" s="51"/>
      <c r="LBJ1" s="51"/>
      <c r="LBK1" s="51"/>
      <c r="LBL1" s="51"/>
      <c r="LBM1" s="51"/>
      <c r="LBN1" s="51"/>
      <c r="LBO1" s="51"/>
      <c r="LBP1" s="51"/>
      <c r="LBQ1" s="51"/>
      <c r="LBR1" s="51"/>
      <c r="LBS1" s="51"/>
      <c r="LBT1" s="51"/>
      <c r="LBU1" s="51"/>
      <c r="LBV1" s="51"/>
      <c r="LBW1" s="51"/>
      <c r="LBX1" s="51"/>
      <c r="LBY1" s="51"/>
      <c r="LBZ1" s="51"/>
      <c r="LCA1" s="51"/>
      <c r="LCB1" s="51"/>
      <c r="LCC1" s="51"/>
      <c r="LCD1" s="51"/>
      <c r="LCE1" s="51"/>
      <c r="LCF1" s="51"/>
      <c r="LCG1" s="51"/>
      <c r="LCH1" s="51"/>
      <c r="LCI1" s="51"/>
      <c r="LCJ1" s="51"/>
      <c r="LCK1" s="51"/>
      <c r="LCL1" s="51"/>
      <c r="LCM1" s="51"/>
      <c r="LCN1" s="51"/>
      <c r="LCO1" s="51"/>
      <c r="LCP1" s="51"/>
      <c r="LCQ1" s="51"/>
      <c r="LCR1" s="51"/>
      <c r="LCS1" s="51"/>
      <c r="LCT1" s="51"/>
      <c r="LCU1" s="51"/>
      <c r="LCV1" s="51"/>
      <c r="LCW1" s="51"/>
      <c r="LCX1" s="51"/>
      <c r="LCY1" s="51"/>
      <c r="LCZ1" s="51"/>
      <c r="LDA1" s="51"/>
      <c r="LDB1" s="51"/>
      <c r="LDC1" s="51"/>
      <c r="LDD1" s="51"/>
      <c r="LDE1" s="51"/>
      <c r="LDF1" s="51"/>
      <c r="LDG1" s="51"/>
      <c r="LDH1" s="51"/>
      <c r="LDI1" s="51"/>
      <c r="LDJ1" s="51"/>
      <c r="LDK1" s="51"/>
      <c r="LDL1" s="51"/>
      <c r="LDM1" s="51"/>
      <c r="LDN1" s="51"/>
      <c r="LDO1" s="51"/>
      <c r="LDP1" s="51"/>
      <c r="LDQ1" s="51"/>
      <c r="LDR1" s="51"/>
      <c r="LDS1" s="51"/>
      <c r="LDT1" s="51"/>
      <c r="LDU1" s="51"/>
      <c r="LDV1" s="51"/>
      <c r="LDW1" s="51"/>
      <c r="LDX1" s="51"/>
      <c r="LDY1" s="51"/>
      <c r="LDZ1" s="51"/>
      <c r="LEA1" s="51"/>
      <c r="LEB1" s="51"/>
      <c r="LEC1" s="51"/>
      <c r="LED1" s="51"/>
      <c r="LEE1" s="51"/>
      <c r="LEF1" s="51"/>
      <c r="LEG1" s="51"/>
      <c r="LEH1" s="51"/>
      <c r="LEI1" s="51"/>
      <c r="LEJ1" s="51"/>
      <c r="LEK1" s="51"/>
      <c r="LEL1" s="51"/>
      <c r="LEM1" s="51"/>
      <c r="LEN1" s="51"/>
      <c r="LEO1" s="51"/>
      <c r="LEP1" s="51"/>
      <c r="LEQ1" s="51"/>
      <c r="LER1" s="51"/>
      <c r="LES1" s="51"/>
      <c r="LET1" s="51"/>
      <c r="LEU1" s="51"/>
      <c r="LEV1" s="51"/>
      <c r="LEW1" s="51"/>
      <c r="LEX1" s="51"/>
      <c r="LEY1" s="51"/>
      <c r="LEZ1" s="51"/>
      <c r="LFA1" s="51"/>
      <c r="LFB1" s="51"/>
      <c r="LFC1" s="51"/>
      <c r="LFD1" s="51"/>
      <c r="LFE1" s="51"/>
      <c r="LFF1" s="51"/>
      <c r="LFG1" s="51"/>
      <c r="LFH1" s="51"/>
      <c r="LFI1" s="51"/>
      <c r="LFJ1" s="51"/>
      <c r="LFK1" s="51"/>
      <c r="LFL1" s="51"/>
      <c r="LFM1" s="51"/>
      <c r="LFN1" s="51"/>
      <c r="LFO1" s="51"/>
      <c r="LFP1" s="51"/>
      <c r="LFQ1" s="51"/>
      <c r="LFR1" s="51"/>
      <c r="LFS1" s="51"/>
      <c r="LFT1" s="51"/>
      <c r="LFU1" s="51"/>
      <c r="LFV1" s="51"/>
      <c r="LFW1" s="51"/>
      <c r="LFX1" s="51"/>
      <c r="LFY1" s="51"/>
      <c r="LFZ1" s="51"/>
      <c r="LGA1" s="51"/>
      <c r="LGB1" s="51"/>
      <c r="LGC1" s="51"/>
      <c r="LGD1" s="51"/>
      <c r="LGE1" s="51"/>
      <c r="LGF1" s="51"/>
      <c r="LGG1" s="51"/>
      <c r="LGH1" s="51"/>
      <c r="LGI1" s="51"/>
      <c r="LGJ1" s="51"/>
      <c r="LGK1" s="51"/>
      <c r="LGL1" s="51"/>
      <c r="LGM1" s="51"/>
      <c r="LGN1" s="51"/>
      <c r="LGO1" s="51"/>
      <c r="LGP1" s="51"/>
      <c r="LGQ1" s="51"/>
      <c r="LGR1" s="51"/>
      <c r="LGS1" s="51"/>
      <c r="LGT1" s="51"/>
      <c r="LGU1" s="51"/>
      <c r="LGV1" s="51"/>
      <c r="LGW1" s="51"/>
      <c r="LGX1" s="51"/>
      <c r="LGY1" s="51"/>
      <c r="LGZ1" s="51"/>
      <c r="LHA1" s="51"/>
      <c r="LHB1" s="51"/>
      <c r="LHC1" s="51"/>
      <c r="LHD1" s="51"/>
      <c r="LHE1" s="51"/>
      <c r="LHF1" s="51"/>
      <c r="LHG1" s="51"/>
      <c r="LHH1" s="51"/>
      <c r="LHI1" s="51"/>
      <c r="LHJ1" s="51"/>
      <c r="LHK1" s="51"/>
      <c r="LHL1" s="51"/>
      <c r="LHM1" s="51"/>
      <c r="LHN1" s="51"/>
      <c r="LHO1" s="51"/>
      <c r="LHP1" s="51"/>
      <c r="LHQ1" s="51"/>
      <c r="LHR1" s="51"/>
      <c r="LHS1" s="51"/>
      <c r="LHT1" s="51"/>
      <c r="LHU1" s="51"/>
      <c r="LHV1" s="51"/>
      <c r="LHW1" s="51"/>
      <c r="LHX1" s="51"/>
      <c r="LHY1" s="51"/>
      <c r="LHZ1" s="51"/>
      <c r="LIA1" s="51"/>
      <c r="LIB1" s="51"/>
      <c r="LIC1" s="51"/>
      <c r="LID1" s="51"/>
      <c r="LIE1" s="51"/>
      <c r="LIF1" s="51"/>
      <c r="LIG1" s="51"/>
      <c r="LIH1" s="51"/>
      <c r="LII1" s="51"/>
      <c r="LIJ1" s="51"/>
      <c r="LIK1" s="51"/>
      <c r="LIL1" s="51"/>
      <c r="LIM1" s="51"/>
      <c r="LIN1" s="51"/>
      <c r="LIO1" s="51"/>
      <c r="LIP1" s="51"/>
      <c r="LIQ1" s="51"/>
      <c r="LIR1" s="51"/>
      <c r="LIS1" s="51"/>
      <c r="LIT1" s="51"/>
      <c r="LIU1" s="51"/>
      <c r="LIV1" s="51"/>
      <c r="LIW1" s="51"/>
      <c r="LIX1" s="51"/>
      <c r="LIY1" s="51"/>
      <c r="LIZ1" s="51"/>
      <c r="LJA1" s="51"/>
      <c r="LJB1" s="51"/>
      <c r="LJC1" s="51"/>
      <c r="LJD1" s="51"/>
      <c r="LJE1" s="51"/>
      <c r="LJF1" s="51"/>
      <c r="LJG1" s="51"/>
      <c r="LJH1" s="51"/>
      <c r="LJI1" s="51"/>
      <c r="LJJ1" s="51"/>
      <c r="LJK1" s="51"/>
      <c r="LJL1" s="51"/>
      <c r="LJM1" s="51"/>
      <c r="LJN1" s="51"/>
      <c r="LJO1" s="51"/>
      <c r="LJP1" s="51"/>
      <c r="LJQ1" s="51"/>
      <c r="LJR1" s="51"/>
      <c r="LJS1" s="51"/>
      <c r="LJT1" s="51"/>
      <c r="LJU1" s="51"/>
      <c r="LJV1" s="51"/>
      <c r="LJW1" s="51"/>
      <c r="LJX1" s="51"/>
      <c r="LJY1" s="51"/>
      <c r="LJZ1" s="51"/>
      <c r="LKA1" s="51"/>
      <c r="LKB1" s="51"/>
      <c r="LKC1" s="51"/>
      <c r="LKD1" s="51"/>
      <c r="LKE1" s="51"/>
      <c r="LKF1" s="51"/>
      <c r="LKG1" s="51"/>
      <c r="LKH1" s="51"/>
      <c r="LKI1" s="51"/>
      <c r="LKJ1" s="51"/>
      <c r="LKK1" s="51"/>
      <c r="LKL1" s="51"/>
      <c r="LKM1" s="51"/>
      <c r="LKN1" s="51"/>
      <c r="LKO1" s="51"/>
      <c r="LKP1" s="51"/>
      <c r="LKQ1" s="51"/>
      <c r="LKR1" s="51"/>
      <c r="LKS1" s="51"/>
      <c r="LKT1" s="51"/>
      <c r="LKU1" s="51"/>
      <c r="LKV1" s="51"/>
      <c r="LKW1" s="51"/>
      <c r="LKX1" s="51"/>
      <c r="LKY1" s="51"/>
      <c r="LKZ1" s="51"/>
      <c r="LLA1" s="51"/>
      <c r="LLB1" s="51"/>
      <c r="LLC1" s="51"/>
      <c r="LLD1" s="51"/>
      <c r="LLE1" s="51"/>
      <c r="LLF1" s="51"/>
      <c r="LLG1" s="51"/>
      <c r="LLH1" s="51"/>
      <c r="LLI1" s="51"/>
      <c r="LLJ1" s="51"/>
      <c r="LLK1" s="51"/>
      <c r="LLL1" s="51"/>
      <c r="LLM1" s="51"/>
      <c r="LLN1" s="51"/>
      <c r="LLO1" s="51"/>
      <c r="LLP1" s="51"/>
      <c r="LLQ1" s="51"/>
      <c r="LLR1" s="51"/>
      <c r="LLS1" s="51"/>
      <c r="LLT1" s="51"/>
      <c r="LLU1" s="51"/>
      <c r="LLV1" s="51"/>
      <c r="LLW1" s="51"/>
      <c r="LLX1" s="51"/>
      <c r="LLY1" s="51"/>
      <c r="LLZ1" s="51"/>
      <c r="LMA1" s="51"/>
      <c r="LMB1" s="51"/>
      <c r="LMC1" s="51"/>
      <c r="LMD1" s="51"/>
      <c r="LME1" s="51"/>
      <c r="LMF1" s="51"/>
      <c r="LMG1" s="51"/>
      <c r="LMH1" s="51"/>
      <c r="LMI1" s="51"/>
      <c r="LMJ1" s="51"/>
      <c r="LMK1" s="51"/>
      <c r="LML1" s="51"/>
      <c r="LMM1" s="51"/>
      <c r="LMN1" s="51"/>
      <c r="LMO1" s="51"/>
      <c r="LMP1" s="51"/>
      <c r="LMQ1" s="51"/>
      <c r="LMR1" s="51"/>
      <c r="LMS1" s="51"/>
      <c r="LMT1" s="51"/>
      <c r="LMU1" s="51"/>
      <c r="LMV1" s="51"/>
      <c r="LMW1" s="51"/>
      <c r="LMX1" s="51"/>
      <c r="LMY1" s="51"/>
      <c r="LMZ1" s="51"/>
      <c r="LNA1" s="51"/>
      <c r="LNB1" s="51"/>
      <c r="LNC1" s="51"/>
      <c r="LND1" s="51"/>
      <c r="LNE1" s="51"/>
      <c r="LNF1" s="51"/>
      <c r="LNG1" s="51"/>
      <c r="LNH1" s="51"/>
      <c r="LNI1" s="51"/>
      <c r="LNJ1" s="51"/>
      <c r="LNK1" s="51"/>
      <c r="LNL1" s="51"/>
      <c r="LNM1" s="51"/>
      <c r="LNN1" s="51"/>
      <c r="LNO1" s="51"/>
      <c r="LNP1" s="51"/>
      <c r="LNQ1" s="51"/>
      <c r="LNR1" s="51"/>
      <c r="LNS1" s="51"/>
      <c r="LNT1" s="51"/>
      <c r="LNU1" s="51"/>
      <c r="LNV1" s="51"/>
      <c r="LNW1" s="51"/>
      <c r="LNX1" s="51"/>
      <c r="LNY1" s="51"/>
      <c r="LNZ1" s="51"/>
      <c r="LOA1" s="51"/>
      <c r="LOB1" s="51"/>
      <c r="LOC1" s="51"/>
      <c r="LOD1" s="51"/>
      <c r="LOE1" s="51"/>
      <c r="LOF1" s="51"/>
      <c r="LOG1" s="51"/>
      <c r="LOH1" s="51"/>
      <c r="LOI1" s="51"/>
      <c r="LOJ1" s="51"/>
      <c r="LOK1" s="51"/>
      <c r="LOL1" s="51"/>
      <c r="LOM1" s="51"/>
      <c r="LON1" s="51"/>
      <c r="LOO1" s="51"/>
      <c r="LOP1" s="51"/>
      <c r="LOQ1" s="51"/>
      <c r="LOR1" s="51"/>
      <c r="LOS1" s="51"/>
      <c r="LOT1" s="51"/>
      <c r="LOU1" s="51"/>
      <c r="LOV1" s="51"/>
      <c r="LOW1" s="51"/>
      <c r="LOX1" s="51"/>
      <c r="LOY1" s="51"/>
      <c r="LOZ1" s="51"/>
      <c r="LPA1" s="51"/>
      <c r="LPB1" s="51"/>
      <c r="LPC1" s="51"/>
      <c r="LPD1" s="51"/>
      <c r="LPE1" s="51"/>
      <c r="LPF1" s="51"/>
      <c r="LPG1" s="51"/>
      <c r="LPH1" s="51"/>
      <c r="LPI1" s="51"/>
      <c r="LPJ1" s="51"/>
      <c r="LPK1" s="51"/>
      <c r="LPL1" s="51"/>
      <c r="LPM1" s="51"/>
      <c r="LPN1" s="51"/>
      <c r="LPO1" s="51"/>
      <c r="LPP1" s="51"/>
      <c r="LPQ1" s="51"/>
      <c r="LPR1" s="51"/>
      <c r="LPS1" s="51"/>
      <c r="LPT1" s="51"/>
      <c r="LPU1" s="51"/>
      <c r="LPV1" s="51"/>
      <c r="LPW1" s="51"/>
      <c r="LPX1" s="51"/>
      <c r="LPY1" s="51"/>
      <c r="LPZ1" s="51"/>
      <c r="LQA1" s="51"/>
      <c r="LQB1" s="51"/>
      <c r="LQC1" s="51"/>
      <c r="LQD1" s="51"/>
      <c r="LQE1" s="51"/>
      <c r="LQF1" s="51"/>
      <c r="LQG1" s="51"/>
      <c r="LQH1" s="51"/>
      <c r="LQI1" s="51"/>
      <c r="LQJ1" s="51"/>
      <c r="LQK1" s="51"/>
      <c r="LQL1" s="51"/>
      <c r="LQM1" s="51"/>
      <c r="LQN1" s="51"/>
      <c r="LQO1" s="51"/>
      <c r="LQP1" s="51"/>
      <c r="LQQ1" s="51"/>
      <c r="LQR1" s="51"/>
      <c r="LQS1" s="51"/>
      <c r="LQT1" s="51"/>
      <c r="LQU1" s="51"/>
      <c r="LQV1" s="51"/>
      <c r="LQW1" s="51"/>
      <c r="LQX1" s="51"/>
      <c r="LQY1" s="51"/>
      <c r="LQZ1" s="51"/>
      <c r="LRA1" s="51"/>
      <c r="LRB1" s="51"/>
      <c r="LRC1" s="51"/>
      <c r="LRD1" s="51"/>
      <c r="LRE1" s="51"/>
      <c r="LRF1" s="51"/>
      <c r="LRG1" s="51"/>
      <c r="LRH1" s="51"/>
      <c r="LRI1" s="51"/>
      <c r="LRJ1" s="51"/>
      <c r="LRK1" s="51"/>
      <c r="LRL1" s="51"/>
      <c r="LRM1" s="51"/>
      <c r="LRN1" s="51"/>
      <c r="LRO1" s="51"/>
      <c r="LRP1" s="51"/>
      <c r="LRQ1" s="51"/>
      <c r="LRR1" s="51"/>
      <c r="LRS1" s="51"/>
      <c r="LRT1" s="51"/>
      <c r="LRU1" s="51"/>
      <c r="LRV1" s="51"/>
      <c r="LRW1" s="51"/>
      <c r="LRX1" s="51"/>
      <c r="LRY1" s="51"/>
      <c r="LRZ1" s="51"/>
      <c r="LSA1" s="51"/>
      <c r="LSB1" s="51"/>
      <c r="LSC1" s="51"/>
      <c r="LSD1" s="51"/>
      <c r="LSE1" s="51"/>
      <c r="LSF1" s="51"/>
      <c r="LSG1" s="51"/>
      <c r="LSH1" s="51"/>
      <c r="LSI1" s="51"/>
      <c r="LSJ1" s="51"/>
      <c r="LSK1" s="51"/>
      <c r="LSL1" s="51"/>
      <c r="LSM1" s="51"/>
      <c r="LSN1" s="51"/>
      <c r="LSO1" s="51"/>
      <c r="LSP1" s="51"/>
      <c r="LSQ1" s="51"/>
      <c r="LSR1" s="51"/>
      <c r="LSS1" s="51"/>
      <c r="LST1" s="51"/>
      <c r="LSU1" s="51"/>
      <c r="LSV1" s="51"/>
      <c r="LSW1" s="51"/>
      <c r="LSX1" s="51"/>
      <c r="LSY1" s="51"/>
      <c r="LSZ1" s="51"/>
      <c r="LTA1" s="51"/>
      <c r="LTB1" s="51"/>
      <c r="LTC1" s="51"/>
      <c r="LTD1" s="51"/>
      <c r="LTE1" s="51"/>
      <c r="LTF1" s="51"/>
      <c r="LTG1" s="51"/>
      <c r="LTH1" s="51"/>
      <c r="LTI1" s="51"/>
      <c r="LTJ1" s="51"/>
      <c r="LTK1" s="51"/>
      <c r="LTL1" s="51"/>
      <c r="LTM1" s="51"/>
      <c r="LTN1" s="51"/>
      <c r="LTO1" s="51"/>
      <c r="LTP1" s="51"/>
      <c r="LTQ1" s="51"/>
      <c r="LTR1" s="51"/>
      <c r="LTS1" s="51"/>
      <c r="LTT1" s="51"/>
      <c r="LTU1" s="51"/>
      <c r="LTV1" s="51"/>
      <c r="LTW1" s="51"/>
      <c r="LTX1" s="51"/>
      <c r="LTY1" s="51"/>
      <c r="LTZ1" s="51"/>
      <c r="LUA1" s="51"/>
      <c r="LUB1" s="51"/>
      <c r="LUC1" s="51"/>
      <c r="LUD1" s="51"/>
      <c r="LUE1" s="51"/>
      <c r="LUF1" s="51"/>
      <c r="LUG1" s="51"/>
      <c r="LUH1" s="51"/>
      <c r="LUI1" s="51"/>
      <c r="LUJ1" s="51"/>
      <c r="LUK1" s="51"/>
      <c r="LUL1" s="51"/>
      <c r="LUM1" s="51"/>
      <c r="LUN1" s="51"/>
      <c r="LUO1" s="51"/>
      <c r="LUP1" s="51"/>
      <c r="LUQ1" s="51"/>
      <c r="LUR1" s="51"/>
      <c r="LUS1" s="51"/>
      <c r="LUT1" s="51"/>
      <c r="LUU1" s="51"/>
      <c r="LUV1" s="51"/>
      <c r="LUW1" s="51"/>
      <c r="LUX1" s="51"/>
      <c r="LUY1" s="51"/>
      <c r="LUZ1" s="51"/>
      <c r="LVA1" s="51"/>
      <c r="LVB1" s="51"/>
      <c r="LVC1" s="51"/>
      <c r="LVD1" s="51"/>
      <c r="LVE1" s="51"/>
      <c r="LVF1" s="51"/>
      <c r="LVG1" s="51"/>
      <c r="LVH1" s="51"/>
      <c r="LVI1" s="51"/>
      <c r="LVJ1" s="51"/>
      <c r="LVK1" s="51"/>
      <c r="LVL1" s="51"/>
      <c r="LVM1" s="51"/>
      <c r="LVN1" s="51"/>
      <c r="LVO1" s="51"/>
      <c r="LVP1" s="51"/>
      <c r="LVQ1" s="51"/>
      <c r="LVR1" s="51"/>
      <c r="LVS1" s="51"/>
      <c r="LVT1" s="51"/>
      <c r="LVU1" s="51"/>
      <c r="LVV1" s="51"/>
      <c r="LVW1" s="51"/>
      <c r="LVX1" s="51"/>
      <c r="LVY1" s="51"/>
      <c r="LVZ1" s="51"/>
      <c r="LWA1" s="51"/>
      <c r="LWB1" s="51"/>
      <c r="LWC1" s="51"/>
      <c r="LWD1" s="51"/>
      <c r="LWE1" s="51"/>
      <c r="LWF1" s="51"/>
      <c r="LWG1" s="51"/>
      <c r="LWH1" s="51"/>
      <c r="LWI1" s="51"/>
      <c r="LWJ1" s="51"/>
      <c r="LWK1" s="51"/>
      <c r="LWL1" s="51"/>
      <c r="LWM1" s="51"/>
      <c r="LWN1" s="51"/>
      <c r="LWO1" s="51"/>
      <c r="LWP1" s="51"/>
      <c r="LWQ1" s="51"/>
      <c r="LWR1" s="51"/>
      <c r="LWS1" s="51"/>
      <c r="LWT1" s="51"/>
      <c r="LWU1" s="51"/>
      <c r="LWV1" s="51"/>
      <c r="LWW1" s="51"/>
      <c r="LWX1" s="51"/>
      <c r="LWY1" s="51"/>
      <c r="LWZ1" s="51"/>
      <c r="LXA1" s="51"/>
      <c r="LXB1" s="51"/>
      <c r="LXC1" s="51"/>
      <c r="LXD1" s="51"/>
      <c r="LXE1" s="51"/>
      <c r="LXF1" s="51"/>
      <c r="LXG1" s="51"/>
      <c r="LXH1" s="51"/>
      <c r="LXI1" s="51"/>
      <c r="LXJ1" s="51"/>
      <c r="LXK1" s="51"/>
      <c r="LXL1" s="51"/>
      <c r="LXM1" s="51"/>
      <c r="LXN1" s="51"/>
      <c r="LXO1" s="51"/>
      <c r="LXP1" s="51"/>
      <c r="LXQ1" s="51"/>
      <c r="LXR1" s="51"/>
      <c r="LXS1" s="51"/>
      <c r="LXT1" s="51"/>
      <c r="LXU1" s="51"/>
      <c r="LXV1" s="51"/>
      <c r="LXW1" s="51"/>
      <c r="LXX1" s="51"/>
      <c r="LXY1" s="51"/>
      <c r="LXZ1" s="51"/>
      <c r="LYA1" s="51"/>
      <c r="LYB1" s="51"/>
      <c r="LYC1" s="51"/>
      <c r="LYD1" s="51"/>
      <c r="LYE1" s="51"/>
      <c r="LYF1" s="51"/>
      <c r="LYG1" s="51"/>
      <c r="LYH1" s="51"/>
      <c r="LYI1" s="51"/>
      <c r="LYJ1" s="51"/>
      <c r="LYK1" s="51"/>
      <c r="LYL1" s="51"/>
      <c r="LYM1" s="51"/>
      <c r="LYN1" s="51"/>
      <c r="LYO1" s="51"/>
      <c r="LYP1" s="51"/>
      <c r="LYQ1" s="51"/>
      <c r="LYR1" s="51"/>
      <c r="LYS1" s="51"/>
      <c r="LYT1" s="51"/>
      <c r="LYU1" s="51"/>
      <c r="LYV1" s="51"/>
      <c r="LYW1" s="51"/>
      <c r="LYX1" s="51"/>
      <c r="LYY1" s="51"/>
      <c r="LYZ1" s="51"/>
      <c r="LZA1" s="51"/>
      <c r="LZB1" s="51"/>
      <c r="LZC1" s="51"/>
      <c r="LZD1" s="51"/>
      <c r="LZE1" s="51"/>
      <c r="LZF1" s="51"/>
      <c r="LZG1" s="51"/>
      <c r="LZH1" s="51"/>
      <c r="LZI1" s="51"/>
      <c r="LZJ1" s="51"/>
      <c r="LZK1" s="51"/>
      <c r="LZL1" s="51"/>
      <c r="LZM1" s="51"/>
      <c r="LZN1" s="51"/>
      <c r="LZO1" s="51"/>
      <c r="LZP1" s="51"/>
      <c r="LZQ1" s="51"/>
      <c r="LZR1" s="51"/>
      <c r="LZS1" s="51"/>
      <c r="LZT1" s="51"/>
      <c r="LZU1" s="51"/>
      <c r="LZV1" s="51"/>
      <c r="LZW1" s="51"/>
      <c r="LZX1" s="51"/>
      <c r="LZY1" s="51"/>
      <c r="LZZ1" s="51"/>
      <c r="MAA1" s="51"/>
      <c r="MAB1" s="51"/>
      <c r="MAC1" s="51"/>
      <c r="MAD1" s="51"/>
      <c r="MAE1" s="51"/>
      <c r="MAF1" s="51"/>
      <c r="MAG1" s="51"/>
      <c r="MAH1" s="51"/>
      <c r="MAI1" s="51"/>
      <c r="MAJ1" s="51"/>
      <c r="MAK1" s="51"/>
      <c r="MAL1" s="51"/>
      <c r="MAM1" s="51"/>
      <c r="MAN1" s="51"/>
      <c r="MAO1" s="51"/>
      <c r="MAP1" s="51"/>
      <c r="MAQ1" s="51"/>
      <c r="MAR1" s="51"/>
      <c r="MAS1" s="51"/>
      <c r="MAT1" s="51"/>
      <c r="MAU1" s="51"/>
      <c r="MAV1" s="51"/>
      <c r="MAW1" s="51"/>
      <c r="MAX1" s="51"/>
      <c r="MAY1" s="51"/>
      <c r="MAZ1" s="51"/>
      <c r="MBA1" s="51"/>
      <c r="MBB1" s="51"/>
      <c r="MBC1" s="51"/>
      <c r="MBD1" s="51"/>
      <c r="MBE1" s="51"/>
      <c r="MBF1" s="51"/>
      <c r="MBG1" s="51"/>
      <c r="MBH1" s="51"/>
      <c r="MBI1" s="51"/>
      <c r="MBJ1" s="51"/>
      <c r="MBK1" s="51"/>
      <c r="MBL1" s="51"/>
      <c r="MBM1" s="51"/>
      <c r="MBN1" s="51"/>
      <c r="MBO1" s="51"/>
      <c r="MBP1" s="51"/>
      <c r="MBQ1" s="51"/>
      <c r="MBR1" s="51"/>
      <c r="MBS1" s="51"/>
      <c r="MBT1" s="51"/>
      <c r="MBU1" s="51"/>
      <c r="MBV1" s="51"/>
      <c r="MBW1" s="51"/>
      <c r="MBX1" s="51"/>
      <c r="MBY1" s="51"/>
      <c r="MBZ1" s="51"/>
      <c r="MCA1" s="51"/>
      <c r="MCB1" s="51"/>
      <c r="MCC1" s="51"/>
      <c r="MCD1" s="51"/>
      <c r="MCE1" s="51"/>
      <c r="MCF1" s="51"/>
      <c r="MCG1" s="51"/>
      <c r="MCH1" s="51"/>
      <c r="MCI1" s="51"/>
      <c r="MCJ1" s="51"/>
      <c r="MCK1" s="51"/>
      <c r="MCL1" s="51"/>
      <c r="MCM1" s="51"/>
      <c r="MCN1" s="51"/>
      <c r="MCO1" s="51"/>
      <c r="MCP1" s="51"/>
      <c r="MCQ1" s="51"/>
      <c r="MCR1" s="51"/>
      <c r="MCS1" s="51"/>
      <c r="MCT1" s="51"/>
      <c r="MCU1" s="51"/>
      <c r="MCV1" s="51"/>
      <c r="MCW1" s="51"/>
      <c r="MCX1" s="51"/>
      <c r="MCY1" s="51"/>
      <c r="MCZ1" s="51"/>
      <c r="MDA1" s="51"/>
      <c r="MDB1" s="51"/>
      <c r="MDC1" s="51"/>
      <c r="MDD1" s="51"/>
      <c r="MDE1" s="51"/>
      <c r="MDF1" s="51"/>
      <c r="MDG1" s="51"/>
      <c r="MDH1" s="51"/>
      <c r="MDI1" s="51"/>
      <c r="MDJ1" s="51"/>
      <c r="MDK1" s="51"/>
      <c r="MDL1" s="51"/>
      <c r="MDM1" s="51"/>
      <c r="MDN1" s="51"/>
      <c r="MDO1" s="51"/>
      <c r="MDP1" s="51"/>
      <c r="MDQ1" s="51"/>
      <c r="MDR1" s="51"/>
      <c r="MDS1" s="51"/>
      <c r="MDT1" s="51"/>
      <c r="MDU1" s="51"/>
      <c r="MDV1" s="51"/>
      <c r="MDW1" s="51"/>
      <c r="MDX1" s="51"/>
      <c r="MDY1" s="51"/>
      <c r="MDZ1" s="51"/>
      <c r="MEA1" s="51"/>
      <c r="MEB1" s="51"/>
      <c r="MEC1" s="51"/>
      <c r="MED1" s="51"/>
      <c r="MEE1" s="51"/>
      <c r="MEF1" s="51"/>
      <c r="MEG1" s="51"/>
      <c r="MEH1" s="51"/>
      <c r="MEI1" s="51"/>
      <c r="MEJ1" s="51"/>
      <c r="MEK1" s="51"/>
      <c r="MEL1" s="51"/>
      <c r="MEM1" s="51"/>
      <c r="MEN1" s="51"/>
      <c r="MEO1" s="51"/>
      <c r="MEP1" s="51"/>
      <c r="MEQ1" s="51"/>
      <c r="MER1" s="51"/>
      <c r="MES1" s="51"/>
      <c r="MET1" s="51"/>
      <c r="MEU1" s="51"/>
      <c r="MEV1" s="51"/>
      <c r="MEW1" s="51"/>
      <c r="MEX1" s="51"/>
      <c r="MEY1" s="51"/>
      <c r="MEZ1" s="51"/>
      <c r="MFA1" s="51"/>
      <c r="MFB1" s="51"/>
      <c r="MFC1" s="51"/>
      <c r="MFD1" s="51"/>
      <c r="MFE1" s="51"/>
      <c r="MFF1" s="51"/>
      <c r="MFG1" s="51"/>
      <c r="MFH1" s="51"/>
      <c r="MFI1" s="51"/>
      <c r="MFJ1" s="51"/>
      <c r="MFK1" s="51"/>
      <c r="MFL1" s="51"/>
      <c r="MFM1" s="51"/>
      <c r="MFN1" s="51"/>
      <c r="MFO1" s="51"/>
      <c r="MFP1" s="51"/>
      <c r="MFQ1" s="51"/>
      <c r="MFR1" s="51"/>
      <c r="MFS1" s="51"/>
      <c r="MFT1" s="51"/>
      <c r="MFU1" s="51"/>
      <c r="MFV1" s="51"/>
      <c r="MFW1" s="51"/>
      <c r="MFX1" s="51"/>
      <c r="MFY1" s="51"/>
      <c r="MFZ1" s="51"/>
      <c r="MGA1" s="51"/>
      <c r="MGB1" s="51"/>
      <c r="MGC1" s="51"/>
      <c r="MGD1" s="51"/>
      <c r="MGE1" s="51"/>
      <c r="MGF1" s="51"/>
      <c r="MGG1" s="51"/>
      <c r="MGH1" s="51"/>
      <c r="MGI1" s="51"/>
      <c r="MGJ1" s="51"/>
      <c r="MGK1" s="51"/>
      <c r="MGL1" s="51"/>
      <c r="MGM1" s="51"/>
      <c r="MGN1" s="51"/>
      <c r="MGO1" s="51"/>
      <c r="MGP1" s="51"/>
      <c r="MGQ1" s="51"/>
      <c r="MGR1" s="51"/>
      <c r="MGS1" s="51"/>
      <c r="MGT1" s="51"/>
      <c r="MGU1" s="51"/>
      <c r="MGV1" s="51"/>
      <c r="MGW1" s="51"/>
      <c r="MGX1" s="51"/>
      <c r="MGY1" s="51"/>
      <c r="MGZ1" s="51"/>
      <c r="MHA1" s="51"/>
      <c r="MHB1" s="51"/>
      <c r="MHC1" s="51"/>
      <c r="MHD1" s="51"/>
      <c r="MHE1" s="51"/>
      <c r="MHF1" s="51"/>
      <c r="MHG1" s="51"/>
      <c r="MHH1" s="51"/>
      <c r="MHI1" s="51"/>
      <c r="MHJ1" s="51"/>
      <c r="MHK1" s="51"/>
      <c r="MHL1" s="51"/>
      <c r="MHM1" s="51"/>
      <c r="MHN1" s="51"/>
      <c r="MHO1" s="51"/>
      <c r="MHP1" s="51"/>
      <c r="MHQ1" s="51"/>
      <c r="MHR1" s="51"/>
      <c r="MHS1" s="51"/>
      <c r="MHT1" s="51"/>
      <c r="MHU1" s="51"/>
      <c r="MHV1" s="51"/>
      <c r="MHW1" s="51"/>
      <c r="MHX1" s="51"/>
      <c r="MHY1" s="51"/>
      <c r="MHZ1" s="51"/>
      <c r="MIA1" s="51"/>
      <c r="MIB1" s="51"/>
      <c r="MIC1" s="51"/>
      <c r="MID1" s="51"/>
      <c r="MIE1" s="51"/>
      <c r="MIF1" s="51"/>
      <c r="MIG1" s="51"/>
      <c r="MIH1" s="51"/>
      <c r="MII1" s="51"/>
      <c r="MIJ1" s="51"/>
      <c r="MIK1" s="51"/>
      <c r="MIL1" s="51"/>
      <c r="MIM1" s="51"/>
      <c r="MIN1" s="51"/>
      <c r="MIO1" s="51"/>
      <c r="MIP1" s="51"/>
      <c r="MIQ1" s="51"/>
      <c r="MIR1" s="51"/>
      <c r="MIS1" s="51"/>
      <c r="MIT1" s="51"/>
      <c r="MIU1" s="51"/>
      <c r="MIV1" s="51"/>
      <c r="MIW1" s="51"/>
      <c r="MIX1" s="51"/>
      <c r="MIY1" s="51"/>
      <c r="MIZ1" s="51"/>
      <c r="MJA1" s="51"/>
      <c r="MJB1" s="51"/>
      <c r="MJC1" s="51"/>
      <c r="MJD1" s="51"/>
      <c r="MJE1" s="51"/>
      <c r="MJF1" s="51"/>
      <c r="MJG1" s="51"/>
      <c r="MJH1" s="51"/>
      <c r="MJI1" s="51"/>
      <c r="MJJ1" s="51"/>
      <c r="MJK1" s="51"/>
      <c r="MJL1" s="51"/>
      <c r="MJM1" s="51"/>
      <c r="MJN1" s="51"/>
      <c r="MJO1" s="51"/>
      <c r="MJP1" s="51"/>
      <c r="MJQ1" s="51"/>
      <c r="MJR1" s="51"/>
      <c r="MJS1" s="51"/>
      <c r="MJT1" s="51"/>
      <c r="MJU1" s="51"/>
      <c r="MJV1" s="51"/>
      <c r="MJW1" s="51"/>
      <c r="MJX1" s="51"/>
      <c r="MJY1" s="51"/>
      <c r="MJZ1" s="51"/>
      <c r="MKA1" s="51"/>
      <c r="MKB1" s="51"/>
      <c r="MKC1" s="51"/>
      <c r="MKD1" s="51"/>
      <c r="MKE1" s="51"/>
      <c r="MKF1" s="51"/>
      <c r="MKG1" s="51"/>
      <c r="MKH1" s="51"/>
      <c r="MKI1" s="51"/>
      <c r="MKJ1" s="51"/>
      <c r="MKK1" s="51"/>
      <c r="MKL1" s="51"/>
      <c r="MKM1" s="51"/>
      <c r="MKN1" s="51"/>
      <c r="MKO1" s="51"/>
      <c r="MKP1" s="51"/>
      <c r="MKQ1" s="51"/>
      <c r="MKR1" s="51"/>
      <c r="MKS1" s="51"/>
      <c r="MKT1" s="51"/>
      <c r="MKU1" s="51"/>
      <c r="MKV1" s="51"/>
      <c r="MKW1" s="51"/>
      <c r="MKX1" s="51"/>
      <c r="MKY1" s="51"/>
      <c r="MKZ1" s="51"/>
      <c r="MLA1" s="51"/>
      <c r="MLB1" s="51"/>
      <c r="MLC1" s="51"/>
      <c r="MLD1" s="51"/>
      <c r="MLE1" s="51"/>
      <c r="MLF1" s="51"/>
      <c r="MLG1" s="51"/>
      <c r="MLH1" s="51"/>
      <c r="MLI1" s="51"/>
      <c r="MLJ1" s="51"/>
      <c r="MLK1" s="51"/>
      <c r="MLL1" s="51"/>
      <c r="MLM1" s="51"/>
      <c r="MLN1" s="51"/>
      <c r="MLO1" s="51"/>
      <c r="MLP1" s="51"/>
      <c r="MLQ1" s="51"/>
      <c r="MLR1" s="51"/>
      <c r="MLS1" s="51"/>
      <c r="MLT1" s="51"/>
      <c r="MLU1" s="51"/>
      <c r="MLV1" s="51"/>
      <c r="MLW1" s="51"/>
      <c r="MLX1" s="51"/>
      <c r="MLY1" s="51"/>
      <c r="MLZ1" s="51"/>
      <c r="MMA1" s="51"/>
      <c r="MMB1" s="51"/>
      <c r="MMC1" s="51"/>
      <c r="MMD1" s="51"/>
      <c r="MME1" s="51"/>
      <c r="MMF1" s="51"/>
      <c r="MMG1" s="51"/>
      <c r="MMH1" s="51"/>
      <c r="MMI1" s="51"/>
      <c r="MMJ1" s="51"/>
      <c r="MMK1" s="51"/>
      <c r="MML1" s="51"/>
      <c r="MMM1" s="51"/>
      <c r="MMN1" s="51"/>
      <c r="MMO1" s="51"/>
      <c r="MMP1" s="51"/>
      <c r="MMQ1" s="51"/>
      <c r="MMR1" s="51"/>
      <c r="MMS1" s="51"/>
      <c r="MMT1" s="51"/>
      <c r="MMU1" s="51"/>
      <c r="MMV1" s="51"/>
      <c r="MMW1" s="51"/>
      <c r="MMX1" s="51"/>
      <c r="MMY1" s="51"/>
      <c r="MMZ1" s="51"/>
      <c r="MNA1" s="51"/>
      <c r="MNB1" s="51"/>
      <c r="MNC1" s="51"/>
      <c r="MND1" s="51"/>
      <c r="MNE1" s="51"/>
      <c r="MNF1" s="51"/>
      <c r="MNG1" s="51"/>
      <c r="MNH1" s="51"/>
      <c r="MNI1" s="51"/>
      <c r="MNJ1" s="51"/>
      <c r="MNK1" s="51"/>
      <c r="MNL1" s="51"/>
      <c r="MNM1" s="51"/>
      <c r="MNN1" s="51"/>
      <c r="MNO1" s="51"/>
      <c r="MNP1" s="51"/>
      <c r="MNQ1" s="51"/>
      <c r="MNR1" s="51"/>
      <c r="MNS1" s="51"/>
      <c r="MNT1" s="51"/>
      <c r="MNU1" s="51"/>
      <c r="MNV1" s="51"/>
      <c r="MNW1" s="51"/>
      <c r="MNX1" s="51"/>
      <c r="MNY1" s="51"/>
      <c r="MNZ1" s="51"/>
      <c r="MOA1" s="51"/>
      <c r="MOB1" s="51"/>
      <c r="MOC1" s="51"/>
      <c r="MOD1" s="51"/>
      <c r="MOE1" s="51"/>
      <c r="MOF1" s="51"/>
      <c r="MOG1" s="51"/>
      <c r="MOH1" s="51"/>
      <c r="MOI1" s="51"/>
      <c r="MOJ1" s="51"/>
      <c r="MOK1" s="51"/>
      <c r="MOL1" s="51"/>
      <c r="MOM1" s="51"/>
      <c r="MON1" s="51"/>
      <c r="MOO1" s="51"/>
      <c r="MOP1" s="51"/>
      <c r="MOQ1" s="51"/>
      <c r="MOR1" s="51"/>
      <c r="MOS1" s="51"/>
      <c r="MOT1" s="51"/>
      <c r="MOU1" s="51"/>
      <c r="MOV1" s="51"/>
      <c r="MOW1" s="51"/>
      <c r="MOX1" s="51"/>
      <c r="MOY1" s="51"/>
      <c r="MOZ1" s="51"/>
      <c r="MPA1" s="51"/>
      <c r="MPB1" s="51"/>
      <c r="MPC1" s="51"/>
      <c r="MPD1" s="51"/>
      <c r="MPE1" s="51"/>
      <c r="MPF1" s="51"/>
      <c r="MPG1" s="51"/>
      <c r="MPH1" s="51"/>
      <c r="MPI1" s="51"/>
      <c r="MPJ1" s="51"/>
      <c r="MPK1" s="51"/>
      <c r="MPL1" s="51"/>
      <c r="MPM1" s="51"/>
      <c r="MPN1" s="51"/>
      <c r="MPO1" s="51"/>
      <c r="MPP1" s="51"/>
      <c r="MPQ1" s="51"/>
      <c r="MPR1" s="51"/>
      <c r="MPS1" s="51"/>
      <c r="MPT1" s="51"/>
      <c r="MPU1" s="51"/>
      <c r="MPV1" s="51"/>
      <c r="MPW1" s="51"/>
      <c r="MPX1" s="51"/>
      <c r="MPY1" s="51"/>
      <c r="MPZ1" s="51"/>
      <c r="MQA1" s="51"/>
      <c r="MQB1" s="51"/>
      <c r="MQC1" s="51"/>
      <c r="MQD1" s="51"/>
      <c r="MQE1" s="51"/>
      <c r="MQF1" s="51"/>
      <c r="MQG1" s="51"/>
      <c r="MQH1" s="51"/>
      <c r="MQI1" s="51"/>
      <c r="MQJ1" s="51"/>
      <c r="MQK1" s="51"/>
      <c r="MQL1" s="51"/>
      <c r="MQM1" s="51"/>
      <c r="MQN1" s="51"/>
      <c r="MQO1" s="51"/>
      <c r="MQP1" s="51"/>
      <c r="MQQ1" s="51"/>
      <c r="MQR1" s="51"/>
      <c r="MQS1" s="51"/>
      <c r="MQT1" s="51"/>
      <c r="MQU1" s="51"/>
      <c r="MQV1" s="51"/>
      <c r="MQW1" s="51"/>
      <c r="MQX1" s="51"/>
      <c r="MQY1" s="51"/>
      <c r="MQZ1" s="51"/>
      <c r="MRA1" s="51"/>
      <c r="MRB1" s="51"/>
      <c r="MRC1" s="51"/>
      <c r="MRD1" s="51"/>
      <c r="MRE1" s="51"/>
      <c r="MRF1" s="51"/>
      <c r="MRG1" s="51"/>
      <c r="MRH1" s="51"/>
      <c r="MRI1" s="51"/>
      <c r="MRJ1" s="51"/>
      <c r="MRK1" s="51"/>
      <c r="MRL1" s="51"/>
      <c r="MRM1" s="51"/>
      <c r="MRN1" s="51"/>
      <c r="MRO1" s="51"/>
      <c r="MRP1" s="51"/>
      <c r="MRQ1" s="51"/>
      <c r="MRR1" s="51"/>
      <c r="MRS1" s="51"/>
      <c r="MRT1" s="51"/>
      <c r="MRU1" s="51"/>
      <c r="MRV1" s="51"/>
      <c r="MRW1" s="51"/>
      <c r="MRX1" s="51"/>
      <c r="MRY1" s="51"/>
      <c r="MRZ1" s="51"/>
      <c r="MSA1" s="51"/>
      <c r="MSB1" s="51"/>
      <c r="MSC1" s="51"/>
      <c r="MSD1" s="51"/>
      <c r="MSE1" s="51"/>
      <c r="MSF1" s="51"/>
      <c r="MSG1" s="51"/>
      <c r="MSH1" s="51"/>
      <c r="MSI1" s="51"/>
      <c r="MSJ1" s="51"/>
      <c r="MSK1" s="51"/>
      <c r="MSL1" s="51"/>
      <c r="MSM1" s="51"/>
      <c r="MSN1" s="51"/>
      <c r="MSO1" s="51"/>
      <c r="MSP1" s="51"/>
      <c r="MSQ1" s="51"/>
      <c r="MSR1" s="51"/>
      <c r="MSS1" s="51"/>
      <c r="MST1" s="51"/>
      <c r="MSU1" s="51"/>
      <c r="MSV1" s="51"/>
      <c r="MSW1" s="51"/>
      <c r="MSX1" s="51"/>
      <c r="MSY1" s="51"/>
      <c r="MSZ1" s="51"/>
      <c r="MTA1" s="51"/>
      <c r="MTB1" s="51"/>
      <c r="MTC1" s="51"/>
      <c r="MTD1" s="51"/>
      <c r="MTE1" s="51"/>
      <c r="MTF1" s="51"/>
      <c r="MTG1" s="51"/>
      <c r="MTH1" s="51"/>
      <c r="MTI1" s="51"/>
      <c r="MTJ1" s="51"/>
      <c r="MTK1" s="51"/>
      <c r="MTL1" s="51"/>
      <c r="MTM1" s="51"/>
      <c r="MTN1" s="51"/>
      <c r="MTO1" s="51"/>
      <c r="MTP1" s="51"/>
      <c r="MTQ1" s="51"/>
      <c r="MTR1" s="51"/>
      <c r="MTS1" s="51"/>
      <c r="MTT1" s="51"/>
      <c r="MTU1" s="51"/>
      <c r="MTV1" s="51"/>
      <c r="MTW1" s="51"/>
      <c r="MTX1" s="51"/>
      <c r="MTY1" s="51"/>
      <c r="MTZ1" s="51"/>
      <c r="MUA1" s="51"/>
      <c r="MUB1" s="51"/>
      <c r="MUC1" s="51"/>
      <c r="MUD1" s="51"/>
      <c r="MUE1" s="51"/>
      <c r="MUF1" s="51"/>
      <c r="MUG1" s="51"/>
      <c r="MUH1" s="51"/>
      <c r="MUI1" s="51"/>
      <c r="MUJ1" s="51"/>
      <c r="MUK1" s="51"/>
      <c r="MUL1" s="51"/>
      <c r="MUM1" s="51"/>
      <c r="MUN1" s="51"/>
      <c r="MUO1" s="51"/>
      <c r="MUP1" s="51"/>
      <c r="MUQ1" s="51"/>
      <c r="MUR1" s="51"/>
      <c r="MUS1" s="51"/>
      <c r="MUT1" s="51"/>
      <c r="MUU1" s="51"/>
      <c r="MUV1" s="51"/>
      <c r="MUW1" s="51"/>
      <c r="MUX1" s="51"/>
      <c r="MUY1" s="51"/>
      <c r="MUZ1" s="51"/>
      <c r="MVA1" s="51"/>
      <c r="MVB1" s="51"/>
      <c r="MVC1" s="51"/>
      <c r="MVD1" s="51"/>
      <c r="MVE1" s="51"/>
      <c r="MVF1" s="51"/>
      <c r="MVG1" s="51"/>
      <c r="MVH1" s="51"/>
      <c r="MVI1" s="51"/>
      <c r="MVJ1" s="51"/>
      <c r="MVK1" s="51"/>
      <c r="MVL1" s="51"/>
      <c r="MVM1" s="51"/>
      <c r="MVN1" s="51"/>
      <c r="MVO1" s="51"/>
      <c r="MVP1" s="51"/>
      <c r="MVQ1" s="51"/>
      <c r="MVR1" s="51"/>
      <c r="MVS1" s="51"/>
      <c r="MVT1" s="51"/>
      <c r="MVU1" s="51"/>
      <c r="MVV1" s="51"/>
      <c r="MVW1" s="51"/>
      <c r="MVX1" s="51"/>
      <c r="MVY1" s="51"/>
      <c r="MVZ1" s="51"/>
      <c r="MWA1" s="51"/>
      <c r="MWB1" s="51"/>
      <c r="MWC1" s="51"/>
      <c r="MWD1" s="51"/>
      <c r="MWE1" s="51"/>
      <c r="MWF1" s="51"/>
      <c r="MWG1" s="51"/>
      <c r="MWH1" s="51"/>
      <c r="MWI1" s="51"/>
      <c r="MWJ1" s="51"/>
      <c r="MWK1" s="51"/>
      <c r="MWL1" s="51"/>
      <c r="MWM1" s="51"/>
      <c r="MWN1" s="51"/>
      <c r="MWO1" s="51"/>
      <c r="MWP1" s="51"/>
      <c r="MWQ1" s="51"/>
      <c r="MWR1" s="51"/>
      <c r="MWS1" s="51"/>
      <c r="MWT1" s="51"/>
      <c r="MWU1" s="51"/>
      <c r="MWV1" s="51"/>
      <c r="MWW1" s="51"/>
      <c r="MWX1" s="51"/>
      <c r="MWY1" s="51"/>
      <c r="MWZ1" s="51"/>
      <c r="MXA1" s="51"/>
      <c r="MXB1" s="51"/>
      <c r="MXC1" s="51"/>
      <c r="MXD1" s="51"/>
      <c r="MXE1" s="51"/>
      <c r="MXF1" s="51"/>
      <c r="MXG1" s="51"/>
      <c r="MXH1" s="51"/>
      <c r="MXI1" s="51"/>
      <c r="MXJ1" s="51"/>
      <c r="MXK1" s="51"/>
      <c r="MXL1" s="51"/>
      <c r="MXM1" s="51"/>
      <c r="MXN1" s="51"/>
      <c r="MXO1" s="51"/>
      <c r="MXP1" s="51"/>
      <c r="MXQ1" s="51"/>
      <c r="MXR1" s="51"/>
      <c r="MXS1" s="51"/>
      <c r="MXT1" s="51"/>
      <c r="MXU1" s="51"/>
      <c r="MXV1" s="51"/>
      <c r="MXW1" s="51"/>
      <c r="MXX1" s="51"/>
      <c r="MXY1" s="51"/>
      <c r="MXZ1" s="51"/>
      <c r="MYA1" s="51"/>
      <c r="MYB1" s="51"/>
      <c r="MYC1" s="51"/>
      <c r="MYD1" s="51"/>
      <c r="MYE1" s="51"/>
      <c r="MYF1" s="51"/>
      <c r="MYG1" s="51"/>
      <c r="MYH1" s="51"/>
      <c r="MYI1" s="51"/>
      <c r="MYJ1" s="51"/>
      <c r="MYK1" s="51"/>
      <c r="MYL1" s="51"/>
      <c r="MYM1" s="51"/>
      <c r="MYN1" s="51"/>
      <c r="MYO1" s="51"/>
      <c r="MYP1" s="51"/>
      <c r="MYQ1" s="51"/>
      <c r="MYR1" s="51"/>
      <c r="MYS1" s="51"/>
      <c r="MYT1" s="51"/>
      <c r="MYU1" s="51"/>
      <c r="MYV1" s="51"/>
      <c r="MYW1" s="51"/>
      <c r="MYX1" s="51"/>
      <c r="MYY1" s="51"/>
      <c r="MYZ1" s="51"/>
      <c r="MZA1" s="51"/>
      <c r="MZB1" s="51"/>
      <c r="MZC1" s="51"/>
      <c r="MZD1" s="51"/>
      <c r="MZE1" s="51"/>
      <c r="MZF1" s="51"/>
      <c r="MZG1" s="51"/>
      <c r="MZH1" s="51"/>
      <c r="MZI1" s="51"/>
      <c r="MZJ1" s="51"/>
      <c r="MZK1" s="51"/>
      <c r="MZL1" s="51"/>
      <c r="MZM1" s="51"/>
      <c r="MZN1" s="51"/>
      <c r="MZO1" s="51"/>
      <c r="MZP1" s="51"/>
      <c r="MZQ1" s="51"/>
      <c r="MZR1" s="51"/>
      <c r="MZS1" s="51"/>
      <c r="MZT1" s="51"/>
      <c r="MZU1" s="51"/>
      <c r="MZV1" s="51"/>
      <c r="MZW1" s="51"/>
      <c r="MZX1" s="51"/>
      <c r="MZY1" s="51"/>
      <c r="MZZ1" s="51"/>
      <c r="NAA1" s="51"/>
      <c r="NAB1" s="51"/>
      <c r="NAC1" s="51"/>
      <c r="NAD1" s="51"/>
      <c r="NAE1" s="51"/>
      <c r="NAF1" s="51"/>
      <c r="NAG1" s="51"/>
      <c r="NAH1" s="51"/>
      <c r="NAI1" s="51"/>
      <c r="NAJ1" s="51"/>
      <c r="NAK1" s="51"/>
      <c r="NAL1" s="51"/>
      <c r="NAM1" s="51"/>
      <c r="NAN1" s="51"/>
      <c r="NAO1" s="51"/>
      <c r="NAP1" s="51"/>
      <c r="NAQ1" s="51"/>
      <c r="NAR1" s="51"/>
      <c r="NAS1" s="51"/>
      <c r="NAT1" s="51"/>
      <c r="NAU1" s="51"/>
      <c r="NAV1" s="51"/>
      <c r="NAW1" s="51"/>
      <c r="NAX1" s="51"/>
      <c r="NAY1" s="51"/>
      <c r="NAZ1" s="51"/>
      <c r="NBA1" s="51"/>
      <c r="NBB1" s="51"/>
      <c r="NBC1" s="51"/>
      <c r="NBD1" s="51"/>
      <c r="NBE1" s="51"/>
      <c r="NBF1" s="51"/>
      <c r="NBG1" s="51"/>
      <c r="NBH1" s="51"/>
      <c r="NBI1" s="51"/>
      <c r="NBJ1" s="51"/>
      <c r="NBK1" s="51"/>
      <c r="NBL1" s="51"/>
      <c r="NBM1" s="51"/>
      <c r="NBN1" s="51"/>
      <c r="NBO1" s="51"/>
      <c r="NBP1" s="51"/>
      <c r="NBQ1" s="51"/>
      <c r="NBR1" s="51"/>
      <c r="NBS1" s="51"/>
      <c r="NBT1" s="51"/>
      <c r="NBU1" s="51"/>
      <c r="NBV1" s="51"/>
      <c r="NBW1" s="51"/>
      <c r="NBX1" s="51"/>
      <c r="NBY1" s="51"/>
      <c r="NBZ1" s="51"/>
      <c r="NCA1" s="51"/>
      <c r="NCB1" s="51"/>
      <c r="NCC1" s="51"/>
      <c r="NCD1" s="51"/>
      <c r="NCE1" s="51"/>
      <c r="NCF1" s="51"/>
      <c r="NCG1" s="51"/>
      <c r="NCH1" s="51"/>
      <c r="NCI1" s="51"/>
      <c r="NCJ1" s="51"/>
      <c r="NCK1" s="51"/>
      <c r="NCL1" s="51"/>
      <c r="NCM1" s="51"/>
      <c r="NCN1" s="51"/>
      <c r="NCO1" s="51"/>
      <c r="NCP1" s="51"/>
      <c r="NCQ1" s="51"/>
      <c r="NCR1" s="51"/>
      <c r="NCS1" s="51"/>
      <c r="NCT1" s="51"/>
      <c r="NCU1" s="51"/>
      <c r="NCV1" s="51"/>
      <c r="NCW1" s="51"/>
      <c r="NCX1" s="51"/>
      <c r="NCY1" s="51"/>
      <c r="NCZ1" s="51"/>
      <c r="NDA1" s="51"/>
      <c r="NDB1" s="51"/>
      <c r="NDC1" s="51"/>
      <c r="NDD1" s="51"/>
      <c r="NDE1" s="51"/>
      <c r="NDF1" s="51"/>
      <c r="NDG1" s="51"/>
      <c r="NDH1" s="51"/>
      <c r="NDI1" s="51"/>
      <c r="NDJ1" s="51"/>
      <c r="NDK1" s="51"/>
      <c r="NDL1" s="51"/>
      <c r="NDM1" s="51"/>
      <c r="NDN1" s="51"/>
      <c r="NDO1" s="51"/>
      <c r="NDP1" s="51"/>
      <c r="NDQ1" s="51"/>
      <c r="NDR1" s="51"/>
      <c r="NDS1" s="51"/>
      <c r="NDT1" s="51"/>
      <c r="NDU1" s="51"/>
      <c r="NDV1" s="51"/>
      <c r="NDW1" s="51"/>
      <c r="NDX1" s="51"/>
      <c r="NDY1" s="51"/>
      <c r="NDZ1" s="51"/>
      <c r="NEA1" s="51"/>
      <c r="NEB1" s="51"/>
      <c r="NEC1" s="51"/>
      <c r="NED1" s="51"/>
      <c r="NEE1" s="51"/>
      <c r="NEF1" s="51"/>
      <c r="NEG1" s="51"/>
      <c r="NEH1" s="51"/>
      <c r="NEI1" s="51"/>
      <c r="NEJ1" s="51"/>
      <c r="NEK1" s="51"/>
      <c r="NEL1" s="51"/>
      <c r="NEM1" s="51"/>
      <c r="NEN1" s="51"/>
      <c r="NEO1" s="51"/>
      <c r="NEP1" s="51"/>
      <c r="NEQ1" s="51"/>
      <c r="NER1" s="51"/>
      <c r="NES1" s="51"/>
      <c r="NET1" s="51"/>
      <c r="NEU1" s="51"/>
      <c r="NEV1" s="51"/>
      <c r="NEW1" s="51"/>
      <c r="NEX1" s="51"/>
      <c r="NEY1" s="51"/>
      <c r="NEZ1" s="51"/>
      <c r="NFA1" s="51"/>
      <c r="NFB1" s="51"/>
      <c r="NFC1" s="51"/>
      <c r="NFD1" s="51"/>
      <c r="NFE1" s="51"/>
      <c r="NFF1" s="51"/>
      <c r="NFG1" s="51"/>
      <c r="NFH1" s="51"/>
      <c r="NFI1" s="51"/>
      <c r="NFJ1" s="51"/>
      <c r="NFK1" s="51"/>
      <c r="NFL1" s="51"/>
      <c r="NFM1" s="51"/>
      <c r="NFN1" s="51"/>
      <c r="NFO1" s="51"/>
      <c r="NFP1" s="51"/>
      <c r="NFQ1" s="51"/>
      <c r="NFR1" s="51"/>
      <c r="NFS1" s="51"/>
      <c r="NFT1" s="51"/>
      <c r="NFU1" s="51"/>
      <c r="NFV1" s="51"/>
      <c r="NFW1" s="51"/>
      <c r="NFX1" s="51"/>
      <c r="NFY1" s="51"/>
      <c r="NFZ1" s="51"/>
      <c r="NGA1" s="51"/>
      <c r="NGB1" s="51"/>
      <c r="NGC1" s="51"/>
      <c r="NGD1" s="51"/>
      <c r="NGE1" s="51"/>
      <c r="NGF1" s="51"/>
      <c r="NGG1" s="51"/>
      <c r="NGH1" s="51"/>
      <c r="NGI1" s="51"/>
      <c r="NGJ1" s="51"/>
      <c r="NGK1" s="51"/>
      <c r="NGL1" s="51"/>
      <c r="NGM1" s="51"/>
      <c r="NGN1" s="51"/>
      <c r="NGO1" s="51"/>
      <c r="NGP1" s="51"/>
      <c r="NGQ1" s="51"/>
      <c r="NGR1" s="51"/>
      <c r="NGS1" s="51"/>
      <c r="NGT1" s="51"/>
      <c r="NGU1" s="51"/>
      <c r="NGV1" s="51"/>
      <c r="NGW1" s="51"/>
      <c r="NGX1" s="51"/>
      <c r="NGY1" s="51"/>
      <c r="NGZ1" s="51"/>
      <c r="NHA1" s="51"/>
      <c r="NHB1" s="51"/>
      <c r="NHC1" s="51"/>
      <c r="NHD1" s="51"/>
      <c r="NHE1" s="51"/>
      <c r="NHF1" s="51"/>
      <c r="NHG1" s="51"/>
      <c r="NHH1" s="51"/>
      <c r="NHI1" s="51"/>
      <c r="NHJ1" s="51"/>
      <c r="NHK1" s="51"/>
      <c r="NHL1" s="51"/>
      <c r="NHM1" s="51"/>
      <c r="NHN1" s="51"/>
      <c r="NHO1" s="51"/>
      <c r="NHP1" s="51"/>
      <c r="NHQ1" s="51"/>
      <c r="NHR1" s="51"/>
      <c r="NHS1" s="51"/>
      <c r="NHT1" s="51"/>
      <c r="NHU1" s="51"/>
      <c r="NHV1" s="51"/>
      <c r="NHW1" s="51"/>
      <c r="NHX1" s="51"/>
      <c r="NHY1" s="51"/>
      <c r="NHZ1" s="51"/>
      <c r="NIA1" s="51"/>
      <c r="NIB1" s="51"/>
      <c r="NIC1" s="51"/>
      <c r="NID1" s="51"/>
      <c r="NIE1" s="51"/>
      <c r="NIF1" s="51"/>
      <c r="NIG1" s="51"/>
      <c r="NIH1" s="51"/>
      <c r="NII1" s="51"/>
      <c r="NIJ1" s="51"/>
      <c r="NIK1" s="51"/>
      <c r="NIL1" s="51"/>
      <c r="NIM1" s="51"/>
      <c r="NIN1" s="51"/>
      <c r="NIO1" s="51"/>
      <c r="NIP1" s="51"/>
      <c r="NIQ1" s="51"/>
      <c r="NIR1" s="51"/>
      <c r="NIS1" s="51"/>
      <c r="NIT1" s="51"/>
      <c r="NIU1" s="51"/>
      <c r="NIV1" s="51"/>
      <c r="NIW1" s="51"/>
      <c r="NIX1" s="51"/>
      <c r="NIY1" s="51"/>
      <c r="NIZ1" s="51"/>
      <c r="NJA1" s="51"/>
      <c r="NJB1" s="51"/>
      <c r="NJC1" s="51"/>
      <c r="NJD1" s="51"/>
      <c r="NJE1" s="51"/>
      <c r="NJF1" s="51"/>
      <c r="NJG1" s="51"/>
      <c r="NJH1" s="51"/>
      <c r="NJI1" s="51"/>
      <c r="NJJ1" s="51"/>
      <c r="NJK1" s="51"/>
      <c r="NJL1" s="51"/>
      <c r="NJM1" s="51"/>
      <c r="NJN1" s="51"/>
      <c r="NJO1" s="51"/>
      <c r="NJP1" s="51"/>
      <c r="NJQ1" s="51"/>
      <c r="NJR1" s="51"/>
      <c r="NJS1" s="51"/>
      <c r="NJT1" s="51"/>
      <c r="NJU1" s="51"/>
      <c r="NJV1" s="51"/>
      <c r="NJW1" s="51"/>
      <c r="NJX1" s="51"/>
      <c r="NJY1" s="51"/>
      <c r="NJZ1" s="51"/>
      <c r="NKA1" s="51"/>
      <c r="NKB1" s="51"/>
      <c r="NKC1" s="51"/>
      <c r="NKD1" s="51"/>
      <c r="NKE1" s="51"/>
      <c r="NKF1" s="51"/>
      <c r="NKG1" s="51"/>
      <c r="NKH1" s="51"/>
      <c r="NKI1" s="51"/>
      <c r="NKJ1" s="51"/>
      <c r="NKK1" s="51"/>
      <c r="NKL1" s="51"/>
      <c r="NKM1" s="51"/>
      <c r="NKN1" s="51"/>
      <c r="NKO1" s="51"/>
      <c r="NKP1" s="51"/>
      <c r="NKQ1" s="51"/>
      <c r="NKR1" s="51"/>
      <c r="NKS1" s="51"/>
      <c r="NKT1" s="51"/>
      <c r="NKU1" s="51"/>
      <c r="NKV1" s="51"/>
      <c r="NKW1" s="51"/>
      <c r="NKX1" s="51"/>
      <c r="NKY1" s="51"/>
      <c r="NKZ1" s="51"/>
      <c r="NLA1" s="51"/>
      <c r="NLB1" s="51"/>
      <c r="NLC1" s="51"/>
      <c r="NLD1" s="51"/>
      <c r="NLE1" s="51"/>
      <c r="NLF1" s="51"/>
      <c r="NLG1" s="51"/>
      <c r="NLH1" s="51"/>
      <c r="NLI1" s="51"/>
      <c r="NLJ1" s="51"/>
      <c r="NLK1" s="51"/>
      <c r="NLL1" s="51"/>
      <c r="NLM1" s="51"/>
      <c r="NLN1" s="51"/>
      <c r="NLO1" s="51"/>
      <c r="NLP1" s="51"/>
      <c r="NLQ1" s="51"/>
      <c r="NLR1" s="51"/>
      <c r="NLS1" s="51"/>
      <c r="NLT1" s="51"/>
      <c r="NLU1" s="51"/>
      <c r="NLV1" s="51"/>
      <c r="NLW1" s="51"/>
      <c r="NLX1" s="51"/>
      <c r="NLY1" s="51"/>
      <c r="NLZ1" s="51"/>
      <c r="NMA1" s="51"/>
      <c r="NMB1" s="51"/>
      <c r="NMC1" s="51"/>
      <c r="NMD1" s="51"/>
      <c r="NME1" s="51"/>
      <c r="NMF1" s="51"/>
      <c r="NMG1" s="51"/>
      <c r="NMH1" s="51"/>
      <c r="NMI1" s="51"/>
      <c r="NMJ1" s="51"/>
      <c r="NMK1" s="51"/>
      <c r="NML1" s="51"/>
      <c r="NMM1" s="51"/>
      <c r="NMN1" s="51"/>
      <c r="NMO1" s="51"/>
      <c r="NMP1" s="51"/>
      <c r="NMQ1" s="51"/>
      <c r="NMR1" s="51"/>
      <c r="NMS1" s="51"/>
      <c r="NMT1" s="51"/>
      <c r="NMU1" s="51"/>
      <c r="NMV1" s="51"/>
      <c r="NMW1" s="51"/>
      <c r="NMX1" s="51"/>
      <c r="NMY1" s="51"/>
      <c r="NMZ1" s="51"/>
      <c r="NNA1" s="51"/>
      <c r="NNB1" s="51"/>
      <c r="NNC1" s="51"/>
      <c r="NND1" s="51"/>
      <c r="NNE1" s="51"/>
      <c r="NNF1" s="51"/>
      <c r="NNG1" s="51"/>
      <c r="NNH1" s="51"/>
      <c r="NNI1" s="51"/>
      <c r="NNJ1" s="51"/>
      <c r="NNK1" s="51"/>
      <c r="NNL1" s="51"/>
      <c r="NNM1" s="51"/>
      <c r="NNN1" s="51"/>
      <c r="NNO1" s="51"/>
      <c r="NNP1" s="51"/>
      <c r="NNQ1" s="51"/>
      <c r="NNR1" s="51"/>
      <c r="NNS1" s="51"/>
      <c r="NNT1" s="51"/>
      <c r="NNU1" s="51"/>
      <c r="NNV1" s="51"/>
      <c r="NNW1" s="51"/>
      <c r="NNX1" s="51"/>
      <c r="NNY1" s="51"/>
      <c r="NNZ1" s="51"/>
      <c r="NOA1" s="51"/>
      <c r="NOB1" s="51"/>
      <c r="NOC1" s="51"/>
      <c r="NOD1" s="51"/>
      <c r="NOE1" s="51"/>
      <c r="NOF1" s="51"/>
      <c r="NOG1" s="51"/>
      <c r="NOH1" s="51"/>
      <c r="NOI1" s="51"/>
      <c r="NOJ1" s="51"/>
      <c r="NOK1" s="51"/>
      <c r="NOL1" s="51"/>
      <c r="NOM1" s="51"/>
      <c r="NON1" s="51"/>
      <c r="NOO1" s="51"/>
      <c r="NOP1" s="51"/>
      <c r="NOQ1" s="51"/>
      <c r="NOR1" s="51"/>
      <c r="NOS1" s="51"/>
      <c r="NOT1" s="51"/>
      <c r="NOU1" s="51"/>
      <c r="NOV1" s="51"/>
      <c r="NOW1" s="51"/>
      <c r="NOX1" s="51"/>
      <c r="NOY1" s="51"/>
      <c r="NOZ1" s="51"/>
      <c r="NPA1" s="51"/>
      <c r="NPB1" s="51"/>
      <c r="NPC1" s="51"/>
      <c r="NPD1" s="51"/>
      <c r="NPE1" s="51"/>
      <c r="NPF1" s="51"/>
      <c r="NPG1" s="51"/>
      <c r="NPH1" s="51"/>
      <c r="NPI1" s="51"/>
      <c r="NPJ1" s="51"/>
      <c r="NPK1" s="51"/>
      <c r="NPL1" s="51"/>
      <c r="NPM1" s="51"/>
      <c r="NPN1" s="51"/>
      <c r="NPO1" s="51"/>
      <c r="NPP1" s="51"/>
      <c r="NPQ1" s="51"/>
      <c r="NPR1" s="51"/>
      <c r="NPS1" s="51"/>
      <c r="NPT1" s="51"/>
      <c r="NPU1" s="51"/>
      <c r="NPV1" s="51"/>
      <c r="NPW1" s="51"/>
      <c r="NPX1" s="51"/>
      <c r="NPY1" s="51"/>
      <c r="NPZ1" s="51"/>
      <c r="NQA1" s="51"/>
      <c r="NQB1" s="51"/>
      <c r="NQC1" s="51"/>
      <c r="NQD1" s="51"/>
      <c r="NQE1" s="51"/>
      <c r="NQF1" s="51"/>
      <c r="NQG1" s="51"/>
      <c r="NQH1" s="51"/>
      <c r="NQI1" s="51"/>
      <c r="NQJ1" s="51"/>
      <c r="NQK1" s="51"/>
      <c r="NQL1" s="51"/>
      <c r="NQM1" s="51"/>
      <c r="NQN1" s="51"/>
      <c r="NQO1" s="51"/>
      <c r="NQP1" s="51"/>
      <c r="NQQ1" s="51"/>
      <c r="NQR1" s="51"/>
      <c r="NQS1" s="51"/>
      <c r="NQT1" s="51"/>
      <c r="NQU1" s="51"/>
      <c r="NQV1" s="51"/>
      <c r="NQW1" s="51"/>
      <c r="NQX1" s="51"/>
      <c r="NQY1" s="51"/>
      <c r="NQZ1" s="51"/>
      <c r="NRA1" s="51"/>
      <c r="NRB1" s="51"/>
      <c r="NRC1" s="51"/>
      <c r="NRD1" s="51"/>
      <c r="NRE1" s="51"/>
      <c r="NRF1" s="51"/>
      <c r="NRG1" s="51"/>
      <c r="NRH1" s="51"/>
      <c r="NRI1" s="51"/>
      <c r="NRJ1" s="51"/>
      <c r="NRK1" s="51"/>
      <c r="NRL1" s="51"/>
      <c r="NRM1" s="51"/>
      <c r="NRN1" s="51"/>
      <c r="NRO1" s="51"/>
      <c r="NRP1" s="51"/>
      <c r="NRQ1" s="51"/>
      <c r="NRR1" s="51"/>
      <c r="NRS1" s="51"/>
      <c r="NRT1" s="51"/>
      <c r="NRU1" s="51"/>
      <c r="NRV1" s="51"/>
      <c r="NRW1" s="51"/>
      <c r="NRX1" s="51"/>
      <c r="NRY1" s="51"/>
      <c r="NRZ1" s="51"/>
      <c r="NSA1" s="51"/>
      <c r="NSB1" s="51"/>
      <c r="NSC1" s="51"/>
      <c r="NSD1" s="51"/>
      <c r="NSE1" s="51"/>
      <c r="NSF1" s="51"/>
      <c r="NSG1" s="51"/>
      <c r="NSH1" s="51"/>
      <c r="NSI1" s="51"/>
      <c r="NSJ1" s="51"/>
      <c r="NSK1" s="51"/>
      <c r="NSL1" s="51"/>
      <c r="NSM1" s="51"/>
      <c r="NSN1" s="51"/>
      <c r="NSO1" s="51"/>
      <c r="NSP1" s="51"/>
      <c r="NSQ1" s="51"/>
      <c r="NSR1" s="51"/>
      <c r="NSS1" s="51"/>
      <c r="NST1" s="51"/>
      <c r="NSU1" s="51"/>
      <c r="NSV1" s="51"/>
      <c r="NSW1" s="51"/>
      <c r="NSX1" s="51"/>
      <c r="NSY1" s="51"/>
      <c r="NSZ1" s="51"/>
      <c r="NTA1" s="51"/>
      <c r="NTB1" s="51"/>
      <c r="NTC1" s="51"/>
      <c r="NTD1" s="51"/>
      <c r="NTE1" s="51"/>
      <c r="NTF1" s="51"/>
      <c r="NTG1" s="51"/>
      <c r="NTH1" s="51"/>
      <c r="NTI1" s="51"/>
      <c r="NTJ1" s="51"/>
      <c r="NTK1" s="51"/>
      <c r="NTL1" s="51"/>
      <c r="NTM1" s="51"/>
      <c r="NTN1" s="51"/>
      <c r="NTO1" s="51"/>
      <c r="NTP1" s="51"/>
      <c r="NTQ1" s="51"/>
      <c r="NTR1" s="51"/>
      <c r="NTS1" s="51"/>
      <c r="NTT1" s="51"/>
      <c r="NTU1" s="51"/>
      <c r="NTV1" s="51"/>
      <c r="NTW1" s="51"/>
      <c r="NTX1" s="51"/>
      <c r="NTY1" s="51"/>
      <c r="NTZ1" s="51"/>
      <c r="NUA1" s="51"/>
      <c r="NUB1" s="51"/>
      <c r="NUC1" s="51"/>
      <c r="NUD1" s="51"/>
      <c r="NUE1" s="51"/>
      <c r="NUF1" s="51"/>
      <c r="NUG1" s="51"/>
      <c r="NUH1" s="51"/>
      <c r="NUI1" s="51"/>
      <c r="NUJ1" s="51"/>
      <c r="NUK1" s="51"/>
      <c r="NUL1" s="51"/>
      <c r="NUM1" s="51"/>
      <c r="NUN1" s="51"/>
      <c r="NUO1" s="51"/>
      <c r="NUP1" s="51"/>
      <c r="NUQ1" s="51"/>
      <c r="NUR1" s="51"/>
      <c r="NUS1" s="51"/>
      <c r="NUT1" s="51"/>
      <c r="NUU1" s="51"/>
      <c r="NUV1" s="51"/>
      <c r="NUW1" s="51"/>
      <c r="NUX1" s="51"/>
      <c r="NUY1" s="51"/>
      <c r="NUZ1" s="51"/>
      <c r="NVA1" s="51"/>
      <c r="NVB1" s="51"/>
      <c r="NVC1" s="51"/>
      <c r="NVD1" s="51"/>
      <c r="NVE1" s="51"/>
      <c r="NVF1" s="51"/>
      <c r="NVG1" s="51"/>
      <c r="NVH1" s="51"/>
      <c r="NVI1" s="51"/>
      <c r="NVJ1" s="51"/>
      <c r="NVK1" s="51"/>
      <c r="NVL1" s="51"/>
      <c r="NVM1" s="51"/>
      <c r="NVN1" s="51"/>
      <c r="NVO1" s="51"/>
      <c r="NVP1" s="51"/>
      <c r="NVQ1" s="51"/>
      <c r="NVR1" s="51"/>
      <c r="NVS1" s="51"/>
      <c r="NVT1" s="51"/>
      <c r="NVU1" s="51"/>
      <c r="NVV1" s="51"/>
      <c r="NVW1" s="51"/>
      <c r="NVX1" s="51"/>
      <c r="NVY1" s="51"/>
      <c r="NVZ1" s="51"/>
      <c r="NWA1" s="51"/>
      <c r="NWB1" s="51"/>
      <c r="NWC1" s="51"/>
      <c r="NWD1" s="51"/>
      <c r="NWE1" s="51"/>
      <c r="NWF1" s="51"/>
      <c r="NWG1" s="51"/>
      <c r="NWH1" s="51"/>
      <c r="NWI1" s="51"/>
      <c r="NWJ1" s="51"/>
      <c r="NWK1" s="51"/>
      <c r="NWL1" s="51"/>
      <c r="NWM1" s="51"/>
      <c r="NWN1" s="51"/>
      <c r="NWO1" s="51"/>
      <c r="NWP1" s="51"/>
      <c r="NWQ1" s="51"/>
      <c r="NWR1" s="51"/>
      <c r="NWS1" s="51"/>
      <c r="NWT1" s="51"/>
      <c r="NWU1" s="51"/>
      <c r="NWV1" s="51"/>
      <c r="NWW1" s="51"/>
      <c r="NWX1" s="51"/>
      <c r="NWY1" s="51"/>
      <c r="NWZ1" s="51"/>
      <c r="NXA1" s="51"/>
      <c r="NXB1" s="51"/>
      <c r="NXC1" s="51"/>
      <c r="NXD1" s="51"/>
      <c r="NXE1" s="51"/>
      <c r="NXF1" s="51"/>
      <c r="NXG1" s="51"/>
      <c r="NXH1" s="51"/>
      <c r="NXI1" s="51"/>
      <c r="NXJ1" s="51"/>
      <c r="NXK1" s="51"/>
      <c r="NXL1" s="51"/>
      <c r="NXM1" s="51"/>
      <c r="NXN1" s="51"/>
      <c r="NXO1" s="51"/>
      <c r="NXP1" s="51"/>
      <c r="NXQ1" s="51"/>
      <c r="NXR1" s="51"/>
      <c r="NXS1" s="51"/>
      <c r="NXT1" s="51"/>
      <c r="NXU1" s="51"/>
      <c r="NXV1" s="51"/>
      <c r="NXW1" s="51"/>
      <c r="NXX1" s="51"/>
      <c r="NXY1" s="51"/>
      <c r="NXZ1" s="51"/>
      <c r="NYA1" s="51"/>
      <c r="NYB1" s="51"/>
      <c r="NYC1" s="51"/>
      <c r="NYD1" s="51"/>
      <c r="NYE1" s="51"/>
      <c r="NYF1" s="51"/>
      <c r="NYG1" s="51"/>
      <c r="NYH1" s="51"/>
      <c r="NYI1" s="51"/>
      <c r="NYJ1" s="51"/>
      <c r="NYK1" s="51"/>
      <c r="NYL1" s="51"/>
      <c r="NYM1" s="51"/>
      <c r="NYN1" s="51"/>
      <c r="NYO1" s="51"/>
      <c r="NYP1" s="51"/>
      <c r="NYQ1" s="51"/>
      <c r="NYR1" s="51"/>
      <c r="NYS1" s="51"/>
      <c r="NYT1" s="51"/>
      <c r="NYU1" s="51"/>
      <c r="NYV1" s="51"/>
      <c r="NYW1" s="51"/>
      <c r="NYX1" s="51"/>
      <c r="NYY1" s="51"/>
      <c r="NYZ1" s="51"/>
      <c r="NZA1" s="51"/>
      <c r="NZB1" s="51"/>
      <c r="NZC1" s="51"/>
      <c r="NZD1" s="51"/>
      <c r="NZE1" s="51"/>
      <c r="NZF1" s="51"/>
      <c r="NZG1" s="51"/>
      <c r="NZH1" s="51"/>
      <c r="NZI1" s="51"/>
      <c r="NZJ1" s="51"/>
      <c r="NZK1" s="51"/>
      <c r="NZL1" s="51"/>
      <c r="NZM1" s="51"/>
      <c r="NZN1" s="51"/>
      <c r="NZO1" s="51"/>
      <c r="NZP1" s="51"/>
      <c r="NZQ1" s="51"/>
      <c r="NZR1" s="51"/>
      <c r="NZS1" s="51"/>
      <c r="NZT1" s="51"/>
      <c r="NZU1" s="51"/>
      <c r="NZV1" s="51"/>
      <c r="NZW1" s="51"/>
      <c r="NZX1" s="51"/>
      <c r="NZY1" s="51"/>
      <c r="NZZ1" s="51"/>
      <c r="OAA1" s="51"/>
      <c r="OAB1" s="51"/>
      <c r="OAC1" s="51"/>
      <c r="OAD1" s="51"/>
      <c r="OAE1" s="51"/>
      <c r="OAF1" s="51"/>
      <c r="OAG1" s="51"/>
      <c r="OAH1" s="51"/>
      <c r="OAI1" s="51"/>
      <c r="OAJ1" s="51"/>
      <c r="OAK1" s="51"/>
      <c r="OAL1" s="51"/>
      <c r="OAM1" s="51"/>
      <c r="OAN1" s="51"/>
      <c r="OAO1" s="51"/>
      <c r="OAP1" s="51"/>
      <c r="OAQ1" s="51"/>
      <c r="OAR1" s="51"/>
      <c r="OAS1" s="51"/>
      <c r="OAT1" s="51"/>
      <c r="OAU1" s="51"/>
      <c r="OAV1" s="51"/>
      <c r="OAW1" s="51"/>
      <c r="OAX1" s="51"/>
      <c r="OAY1" s="51"/>
      <c r="OAZ1" s="51"/>
      <c r="OBA1" s="51"/>
      <c r="OBB1" s="51"/>
      <c r="OBC1" s="51"/>
      <c r="OBD1" s="51"/>
      <c r="OBE1" s="51"/>
      <c r="OBF1" s="51"/>
      <c r="OBG1" s="51"/>
      <c r="OBH1" s="51"/>
      <c r="OBI1" s="51"/>
      <c r="OBJ1" s="51"/>
      <c r="OBK1" s="51"/>
      <c r="OBL1" s="51"/>
      <c r="OBM1" s="51"/>
      <c r="OBN1" s="51"/>
      <c r="OBO1" s="51"/>
      <c r="OBP1" s="51"/>
      <c r="OBQ1" s="51"/>
      <c r="OBR1" s="51"/>
      <c r="OBS1" s="51"/>
      <c r="OBT1" s="51"/>
      <c r="OBU1" s="51"/>
      <c r="OBV1" s="51"/>
      <c r="OBW1" s="51"/>
      <c r="OBX1" s="51"/>
      <c r="OBY1" s="51"/>
      <c r="OBZ1" s="51"/>
      <c r="OCA1" s="51"/>
      <c r="OCB1" s="51"/>
      <c r="OCC1" s="51"/>
      <c r="OCD1" s="51"/>
      <c r="OCE1" s="51"/>
      <c r="OCF1" s="51"/>
      <c r="OCG1" s="51"/>
      <c r="OCH1" s="51"/>
      <c r="OCI1" s="51"/>
      <c r="OCJ1" s="51"/>
      <c r="OCK1" s="51"/>
      <c r="OCL1" s="51"/>
      <c r="OCM1" s="51"/>
      <c r="OCN1" s="51"/>
      <c r="OCO1" s="51"/>
      <c r="OCP1" s="51"/>
      <c r="OCQ1" s="51"/>
      <c r="OCR1" s="51"/>
      <c r="OCS1" s="51"/>
      <c r="OCT1" s="51"/>
      <c r="OCU1" s="51"/>
      <c r="OCV1" s="51"/>
      <c r="OCW1" s="51"/>
      <c r="OCX1" s="51"/>
      <c r="OCY1" s="51"/>
      <c r="OCZ1" s="51"/>
      <c r="ODA1" s="51"/>
      <c r="ODB1" s="51"/>
      <c r="ODC1" s="51"/>
      <c r="ODD1" s="51"/>
      <c r="ODE1" s="51"/>
      <c r="ODF1" s="51"/>
      <c r="ODG1" s="51"/>
      <c r="ODH1" s="51"/>
      <c r="ODI1" s="51"/>
      <c r="ODJ1" s="51"/>
      <c r="ODK1" s="51"/>
      <c r="ODL1" s="51"/>
      <c r="ODM1" s="51"/>
      <c r="ODN1" s="51"/>
      <c r="ODO1" s="51"/>
      <c r="ODP1" s="51"/>
      <c r="ODQ1" s="51"/>
      <c r="ODR1" s="51"/>
      <c r="ODS1" s="51"/>
      <c r="ODT1" s="51"/>
      <c r="ODU1" s="51"/>
      <c r="ODV1" s="51"/>
      <c r="ODW1" s="51"/>
      <c r="ODX1" s="51"/>
      <c r="ODY1" s="51"/>
      <c r="ODZ1" s="51"/>
      <c r="OEA1" s="51"/>
      <c r="OEB1" s="51"/>
      <c r="OEC1" s="51"/>
      <c r="OED1" s="51"/>
      <c r="OEE1" s="51"/>
      <c r="OEF1" s="51"/>
      <c r="OEG1" s="51"/>
      <c r="OEH1" s="51"/>
      <c r="OEI1" s="51"/>
      <c r="OEJ1" s="51"/>
      <c r="OEK1" s="51"/>
      <c r="OEL1" s="51"/>
      <c r="OEM1" s="51"/>
      <c r="OEN1" s="51"/>
      <c r="OEO1" s="51"/>
      <c r="OEP1" s="51"/>
      <c r="OEQ1" s="51"/>
      <c r="OER1" s="51"/>
      <c r="OES1" s="51"/>
      <c r="OET1" s="51"/>
      <c r="OEU1" s="51"/>
      <c r="OEV1" s="51"/>
      <c r="OEW1" s="51"/>
      <c r="OEX1" s="51"/>
      <c r="OEY1" s="51"/>
      <c r="OEZ1" s="51"/>
      <c r="OFA1" s="51"/>
      <c r="OFB1" s="51"/>
      <c r="OFC1" s="51"/>
      <c r="OFD1" s="51"/>
      <c r="OFE1" s="51"/>
      <c r="OFF1" s="51"/>
      <c r="OFG1" s="51"/>
      <c r="OFH1" s="51"/>
      <c r="OFI1" s="51"/>
      <c r="OFJ1" s="51"/>
      <c r="OFK1" s="51"/>
      <c r="OFL1" s="51"/>
      <c r="OFM1" s="51"/>
      <c r="OFN1" s="51"/>
      <c r="OFO1" s="51"/>
      <c r="OFP1" s="51"/>
      <c r="OFQ1" s="51"/>
      <c r="OFR1" s="51"/>
      <c r="OFS1" s="51"/>
      <c r="OFT1" s="51"/>
      <c r="OFU1" s="51"/>
      <c r="OFV1" s="51"/>
      <c r="OFW1" s="51"/>
      <c r="OFX1" s="51"/>
      <c r="OFY1" s="51"/>
      <c r="OFZ1" s="51"/>
      <c r="OGA1" s="51"/>
      <c r="OGB1" s="51"/>
      <c r="OGC1" s="51"/>
      <c r="OGD1" s="51"/>
      <c r="OGE1" s="51"/>
      <c r="OGF1" s="51"/>
      <c r="OGG1" s="51"/>
      <c r="OGH1" s="51"/>
      <c r="OGI1" s="51"/>
      <c r="OGJ1" s="51"/>
      <c r="OGK1" s="51"/>
      <c r="OGL1" s="51"/>
      <c r="OGM1" s="51"/>
      <c r="OGN1" s="51"/>
      <c r="OGO1" s="51"/>
      <c r="OGP1" s="51"/>
      <c r="OGQ1" s="51"/>
      <c r="OGR1" s="51"/>
      <c r="OGS1" s="51"/>
      <c r="OGT1" s="51"/>
      <c r="OGU1" s="51"/>
      <c r="OGV1" s="51"/>
      <c r="OGW1" s="51"/>
      <c r="OGX1" s="51"/>
      <c r="OGY1" s="51"/>
      <c r="OGZ1" s="51"/>
      <c r="OHA1" s="51"/>
      <c r="OHB1" s="51"/>
      <c r="OHC1" s="51"/>
      <c r="OHD1" s="51"/>
      <c r="OHE1" s="51"/>
      <c r="OHF1" s="51"/>
      <c r="OHG1" s="51"/>
      <c r="OHH1" s="51"/>
      <c r="OHI1" s="51"/>
      <c r="OHJ1" s="51"/>
      <c r="OHK1" s="51"/>
      <c r="OHL1" s="51"/>
      <c r="OHM1" s="51"/>
      <c r="OHN1" s="51"/>
      <c r="OHO1" s="51"/>
      <c r="OHP1" s="51"/>
      <c r="OHQ1" s="51"/>
      <c r="OHR1" s="51"/>
      <c r="OHS1" s="51"/>
      <c r="OHT1" s="51"/>
      <c r="OHU1" s="51"/>
      <c r="OHV1" s="51"/>
      <c r="OHW1" s="51"/>
      <c r="OHX1" s="51"/>
      <c r="OHY1" s="51"/>
      <c r="OHZ1" s="51"/>
      <c r="OIA1" s="51"/>
      <c r="OIB1" s="51"/>
      <c r="OIC1" s="51"/>
      <c r="OID1" s="51"/>
      <c r="OIE1" s="51"/>
      <c r="OIF1" s="51"/>
      <c r="OIG1" s="51"/>
      <c r="OIH1" s="51"/>
      <c r="OII1" s="51"/>
      <c r="OIJ1" s="51"/>
      <c r="OIK1" s="51"/>
      <c r="OIL1" s="51"/>
      <c r="OIM1" s="51"/>
      <c r="OIN1" s="51"/>
      <c r="OIO1" s="51"/>
      <c r="OIP1" s="51"/>
      <c r="OIQ1" s="51"/>
      <c r="OIR1" s="51"/>
      <c r="OIS1" s="51"/>
      <c r="OIT1" s="51"/>
      <c r="OIU1" s="51"/>
      <c r="OIV1" s="51"/>
      <c r="OIW1" s="51"/>
      <c r="OIX1" s="51"/>
      <c r="OIY1" s="51"/>
      <c r="OIZ1" s="51"/>
      <c r="OJA1" s="51"/>
      <c r="OJB1" s="51"/>
      <c r="OJC1" s="51"/>
      <c r="OJD1" s="51"/>
      <c r="OJE1" s="51"/>
      <c r="OJF1" s="51"/>
      <c r="OJG1" s="51"/>
      <c r="OJH1" s="51"/>
      <c r="OJI1" s="51"/>
      <c r="OJJ1" s="51"/>
      <c r="OJK1" s="51"/>
      <c r="OJL1" s="51"/>
      <c r="OJM1" s="51"/>
      <c r="OJN1" s="51"/>
      <c r="OJO1" s="51"/>
      <c r="OJP1" s="51"/>
      <c r="OJQ1" s="51"/>
      <c r="OJR1" s="51"/>
      <c r="OJS1" s="51"/>
      <c r="OJT1" s="51"/>
      <c r="OJU1" s="51"/>
      <c r="OJV1" s="51"/>
      <c r="OJW1" s="51"/>
      <c r="OJX1" s="51"/>
      <c r="OJY1" s="51"/>
      <c r="OJZ1" s="51"/>
      <c r="OKA1" s="51"/>
      <c r="OKB1" s="51"/>
      <c r="OKC1" s="51"/>
      <c r="OKD1" s="51"/>
      <c r="OKE1" s="51"/>
      <c r="OKF1" s="51"/>
      <c r="OKG1" s="51"/>
      <c r="OKH1" s="51"/>
      <c r="OKI1" s="51"/>
      <c r="OKJ1" s="51"/>
      <c r="OKK1" s="51"/>
      <c r="OKL1" s="51"/>
      <c r="OKM1" s="51"/>
      <c r="OKN1" s="51"/>
      <c r="OKO1" s="51"/>
      <c r="OKP1" s="51"/>
      <c r="OKQ1" s="51"/>
      <c r="OKR1" s="51"/>
      <c r="OKS1" s="51"/>
      <c r="OKT1" s="51"/>
      <c r="OKU1" s="51"/>
      <c r="OKV1" s="51"/>
      <c r="OKW1" s="51"/>
      <c r="OKX1" s="51"/>
      <c r="OKY1" s="51"/>
      <c r="OKZ1" s="51"/>
      <c r="OLA1" s="51"/>
      <c r="OLB1" s="51"/>
      <c r="OLC1" s="51"/>
      <c r="OLD1" s="51"/>
      <c r="OLE1" s="51"/>
      <c r="OLF1" s="51"/>
      <c r="OLG1" s="51"/>
      <c r="OLH1" s="51"/>
      <c r="OLI1" s="51"/>
      <c r="OLJ1" s="51"/>
      <c r="OLK1" s="51"/>
      <c r="OLL1" s="51"/>
      <c r="OLM1" s="51"/>
      <c r="OLN1" s="51"/>
      <c r="OLO1" s="51"/>
      <c r="OLP1" s="51"/>
      <c r="OLQ1" s="51"/>
      <c r="OLR1" s="51"/>
      <c r="OLS1" s="51"/>
      <c r="OLT1" s="51"/>
      <c r="OLU1" s="51"/>
      <c r="OLV1" s="51"/>
      <c r="OLW1" s="51"/>
      <c r="OLX1" s="51"/>
      <c r="OLY1" s="51"/>
      <c r="OLZ1" s="51"/>
      <c r="OMA1" s="51"/>
      <c r="OMB1" s="51"/>
      <c r="OMC1" s="51"/>
      <c r="OMD1" s="51"/>
      <c r="OME1" s="51"/>
      <c r="OMF1" s="51"/>
      <c r="OMG1" s="51"/>
      <c r="OMH1" s="51"/>
      <c r="OMI1" s="51"/>
      <c r="OMJ1" s="51"/>
      <c r="OMK1" s="51"/>
      <c r="OML1" s="51"/>
      <c r="OMM1" s="51"/>
      <c r="OMN1" s="51"/>
      <c r="OMO1" s="51"/>
      <c r="OMP1" s="51"/>
      <c r="OMQ1" s="51"/>
      <c r="OMR1" s="51"/>
      <c r="OMS1" s="51"/>
      <c r="OMT1" s="51"/>
      <c r="OMU1" s="51"/>
      <c r="OMV1" s="51"/>
      <c r="OMW1" s="51"/>
      <c r="OMX1" s="51"/>
      <c r="OMY1" s="51"/>
      <c r="OMZ1" s="51"/>
      <c r="ONA1" s="51"/>
      <c r="ONB1" s="51"/>
      <c r="ONC1" s="51"/>
      <c r="OND1" s="51"/>
      <c r="ONE1" s="51"/>
      <c r="ONF1" s="51"/>
      <c r="ONG1" s="51"/>
      <c r="ONH1" s="51"/>
      <c r="ONI1" s="51"/>
      <c r="ONJ1" s="51"/>
      <c r="ONK1" s="51"/>
      <c r="ONL1" s="51"/>
      <c r="ONM1" s="51"/>
      <c r="ONN1" s="51"/>
      <c r="ONO1" s="51"/>
      <c r="ONP1" s="51"/>
      <c r="ONQ1" s="51"/>
      <c r="ONR1" s="51"/>
      <c r="ONS1" s="51"/>
      <c r="ONT1" s="51"/>
      <c r="ONU1" s="51"/>
      <c r="ONV1" s="51"/>
      <c r="ONW1" s="51"/>
      <c r="ONX1" s="51"/>
      <c r="ONY1" s="51"/>
      <c r="ONZ1" s="51"/>
      <c r="OOA1" s="51"/>
      <c r="OOB1" s="51"/>
      <c r="OOC1" s="51"/>
      <c r="OOD1" s="51"/>
      <c r="OOE1" s="51"/>
      <c r="OOF1" s="51"/>
      <c r="OOG1" s="51"/>
      <c r="OOH1" s="51"/>
      <c r="OOI1" s="51"/>
      <c r="OOJ1" s="51"/>
      <c r="OOK1" s="51"/>
      <c r="OOL1" s="51"/>
      <c r="OOM1" s="51"/>
      <c r="OON1" s="51"/>
      <c r="OOO1" s="51"/>
      <c r="OOP1" s="51"/>
      <c r="OOQ1" s="51"/>
      <c r="OOR1" s="51"/>
      <c r="OOS1" s="51"/>
      <c r="OOT1" s="51"/>
      <c r="OOU1" s="51"/>
      <c r="OOV1" s="51"/>
      <c r="OOW1" s="51"/>
      <c r="OOX1" s="51"/>
      <c r="OOY1" s="51"/>
      <c r="OOZ1" s="51"/>
      <c r="OPA1" s="51"/>
      <c r="OPB1" s="51"/>
      <c r="OPC1" s="51"/>
      <c r="OPD1" s="51"/>
      <c r="OPE1" s="51"/>
      <c r="OPF1" s="51"/>
      <c r="OPG1" s="51"/>
      <c r="OPH1" s="51"/>
      <c r="OPI1" s="51"/>
      <c r="OPJ1" s="51"/>
      <c r="OPK1" s="51"/>
      <c r="OPL1" s="51"/>
      <c r="OPM1" s="51"/>
      <c r="OPN1" s="51"/>
      <c r="OPO1" s="51"/>
      <c r="OPP1" s="51"/>
      <c r="OPQ1" s="51"/>
      <c r="OPR1" s="51"/>
      <c r="OPS1" s="51"/>
      <c r="OPT1" s="51"/>
      <c r="OPU1" s="51"/>
      <c r="OPV1" s="51"/>
      <c r="OPW1" s="51"/>
      <c r="OPX1" s="51"/>
      <c r="OPY1" s="51"/>
      <c r="OPZ1" s="51"/>
      <c r="OQA1" s="51"/>
      <c r="OQB1" s="51"/>
      <c r="OQC1" s="51"/>
      <c r="OQD1" s="51"/>
      <c r="OQE1" s="51"/>
      <c r="OQF1" s="51"/>
      <c r="OQG1" s="51"/>
      <c r="OQH1" s="51"/>
      <c r="OQI1" s="51"/>
      <c r="OQJ1" s="51"/>
      <c r="OQK1" s="51"/>
      <c r="OQL1" s="51"/>
      <c r="OQM1" s="51"/>
      <c r="OQN1" s="51"/>
      <c r="OQO1" s="51"/>
      <c r="OQP1" s="51"/>
      <c r="OQQ1" s="51"/>
      <c r="OQR1" s="51"/>
      <c r="OQS1" s="51"/>
      <c r="OQT1" s="51"/>
      <c r="OQU1" s="51"/>
      <c r="OQV1" s="51"/>
      <c r="OQW1" s="51"/>
      <c r="OQX1" s="51"/>
      <c r="OQY1" s="51"/>
      <c r="OQZ1" s="51"/>
      <c r="ORA1" s="51"/>
      <c r="ORB1" s="51"/>
      <c r="ORC1" s="51"/>
      <c r="ORD1" s="51"/>
      <c r="ORE1" s="51"/>
      <c r="ORF1" s="51"/>
      <c r="ORG1" s="51"/>
      <c r="ORH1" s="51"/>
      <c r="ORI1" s="51"/>
      <c r="ORJ1" s="51"/>
      <c r="ORK1" s="51"/>
      <c r="ORL1" s="51"/>
      <c r="ORM1" s="51"/>
      <c r="ORN1" s="51"/>
      <c r="ORO1" s="51"/>
      <c r="ORP1" s="51"/>
      <c r="ORQ1" s="51"/>
      <c r="ORR1" s="51"/>
      <c r="ORS1" s="51"/>
      <c r="ORT1" s="51"/>
      <c r="ORU1" s="51"/>
      <c r="ORV1" s="51"/>
      <c r="ORW1" s="51"/>
      <c r="ORX1" s="51"/>
      <c r="ORY1" s="51"/>
      <c r="ORZ1" s="51"/>
      <c r="OSA1" s="51"/>
      <c r="OSB1" s="51"/>
      <c r="OSC1" s="51"/>
      <c r="OSD1" s="51"/>
      <c r="OSE1" s="51"/>
      <c r="OSF1" s="51"/>
      <c r="OSG1" s="51"/>
      <c r="OSH1" s="51"/>
      <c r="OSI1" s="51"/>
      <c r="OSJ1" s="51"/>
      <c r="OSK1" s="51"/>
      <c r="OSL1" s="51"/>
      <c r="OSM1" s="51"/>
      <c r="OSN1" s="51"/>
      <c r="OSO1" s="51"/>
      <c r="OSP1" s="51"/>
      <c r="OSQ1" s="51"/>
      <c r="OSR1" s="51"/>
      <c r="OSS1" s="51"/>
      <c r="OST1" s="51"/>
      <c r="OSU1" s="51"/>
      <c r="OSV1" s="51"/>
      <c r="OSW1" s="51"/>
      <c r="OSX1" s="51"/>
      <c r="OSY1" s="51"/>
      <c r="OSZ1" s="51"/>
      <c r="OTA1" s="51"/>
      <c r="OTB1" s="51"/>
      <c r="OTC1" s="51"/>
      <c r="OTD1" s="51"/>
      <c r="OTE1" s="51"/>
      <c r="OTF1" s="51"/>
      <c r="OTG1" s="51"/>
      <c r="OTH1" s="51"/>
      <c r="OTI1" s="51"/>
      <c r="OTJ1" s="51"/>
      <c r="OTK1" s="51"/>
      <c r="OTL1" s="51"/>
      <c r="OTM1" s="51"/>
      <c r="OTN1" s="51"/>
      <c r="OTO1" s="51"/>
      <c r="OTP1" s="51"/>
      <c r="OTQ1" s="51"/>
      <c r="OTR1" s="51"/>
      <c r="OTS1" s="51"/>
      <c r="OTT1" s="51"/>
      <c r="OTU1" s="51"/>
      <c r="OTV1" s="51"/>
      <c r="OTW1" s="51"/>
      <c r="OTX1" s="51"/>
      <c r="OTY1" s="51"/>
      <c r="OTZ1" s="51"/>
      <c r="OUA1" s="51"/>
      <c r="OUB1" s="51"/>
      <c r="OUC1" s="51"/>
      <c r="OUD1" s="51"/>
      <c r="OUE1" s="51"/>
      <c r="OUF1" s="51"/>
      <c r="OUG1" s="51"/>
      <c r="OUH1" s="51"/>
      <c r="OUI1" s="51"/>
      <c r="OUJ1" s="51"/>
      <c r="OUK1" s="51"/>
      <c r="OUL1" s="51"/>
      <c r="OUM1" s="51"/>
      <c r="OUN1" s="51"/>
      <c r="OUO1" s="51"/>
      <c r="OUP1" s="51"/>
      <c r="OUQ1" s="51"/>
      <c r="OUR1" s="51"/>
      <c r="OUS1" s="51"/>
      <c r="OUT1" s="51"/>
      <c r="OUU1" s="51"/>
      <c r="OUV1" s="51"/>
      <c r="OUW1" s="51"/>
      <c r="OUX1" s="51"/>
      <c r="OUY1" s="51"/>
      <c r="OUZ1" s="51"/>
      <c r="OVA1" s="51"/>
      <c r="OVB1" s="51"/>
      <c r="OVC1" s="51"/>
      <c r="OVD1" s="51"/>
      <c r="OVE1" s="51"/>
      <c r="OVF1" s="51"/>
      <c r="OVG1" s="51"/>
      <c r="OVH1" s="51"/>
      <c r="OVI1" s="51"/>
      <c r="OVJ1" s="51"/>
      <c r="OVK1" s="51"/>
      <c r="OVL1" s="51"/>
      <c r="OVM1" s="51"/>
      <c r="OVN1" s="51"/>
      <c r="OVO1" s="51"/>
      <c r="OVP1" s="51"/>
      <c r="OVQ1" s="51"/>
      <c r="OVR1" s="51"/>
      <c r="OVS1" s="51"/>
      <c r="OVT1" s="51"/>
      <c r="OVU1" s="51"/>
      <c r="OVV1" s="51"/>
      <c r="OVW1" s="51"/>
      <c r="OVX1" s="51"/>
      <c r="OVY1" s="51"/>
      <c r="OVZ1" s="51"/>
      <c r="OWA1" s="51"/>
      <c r="OWB1" s="51"/>
      <c r="OWC1" s="51"/>
      <c r="OWD1" s="51"/>
      <c r="OWE1" s="51"/>
      <c r="OWF1" s="51"/>
      <c r="OWG1" s="51"/>
      <c r="OWH1" s="51"/>
      <c r="OWI1" s="51"/>
      <c r="OWJ1" s="51"/>
      <c r="OWK1" s="51"/>
      <c r="OWL1" s="51"/>
      <c r="OWM1" s="51"/>
      <c r="OWN1" s="51"/>
      <c r="OWO1" s="51"/>
      <c r="OWP1" s="51"/>
      <c r="OWQ1" s="51"/>
      <c r="OWR1" s="51"/>
      <c r="OWS1" s="51"/>
      <c r="OWT1" s="51"/>
      <c r="OWU1" s="51"/>
      <c r="OWV1" s="51"/>
      <c r="OWW1" s="51"/>
      <c r="OWX1" s="51"/>
      <c r="OWY1" s="51"/>
      <c r="OWZ1" s="51"/>
      <c r="OXA1" s="51"/>
      <c r="OXB1" s="51"/>
      <c r="OXC1" s="51"/>
      <c r="OXD1" s="51"/>
      <c r="OXE1" s="51"/>
      <c r="OXF1" s="51"/>
      <c r="OXG1" s="51"/>
      <c r="OXH1" s="51"/>
      <c r="OXI1" s="51"/>
      <c r="OXJ1" s="51"/>
      <c r="OXK1" s="51"/>
      <c r="OXL1" s="51"/>
      <c r="OXM1" s="51"/>
      <c r="OXN1" s="51"/>
      <c r="OXO1" s="51"/>
      <c r="OXP1" s="51"/>
      <c r="OXQ1" s="51"/>
      <c r="OXR1" s="51"/>
      <c r="OXS1" s="51"/>
      <c r="OXT1" s="51"/>
      <c r="OXU1" s="51"/>
      <c r="OXV1" s="51"/>
      <c r="OXW1" s="51"/>
      <c r="OXX1" s="51"/>
      <c r="OXY1" s="51"/>
      <c r="OXZ1" s="51"/>
      <c r="OYA1" s="51"/>
      <c r="OYB1" s="51"/>
      <c r="OYC1" s="51"/>
      <c r="OYD1" s="51"/>
      <c r="OYE1" s="51"/>
      <c r="OYF1" s="51"/>
      <c r="OYG1" s="51"/>
      <c r="OYH1" s="51"/>
      <c r="OYI1" s="51"/>
      <c r="OYJ1" s="51"/>
      <c r="OYK1" s="51"/>
      <c r="OYL1" s="51"/>
      <c r="OYM1" s="51"/>
      <c r="OYN1" s="51"/>
      <c r="OYO1" s="51"/>
      <c r="OYP1" s="51"/>
      <c r="OYQ1" s="51"/>
      <c r="OYR1" s="51"/>
      <c r="OYS1" s="51"/>
      <c r="OYT1" s="51"/>
      <c r="OYU1" s="51"/>
      <c r="OYV1" s="51"/>
      <c r="OYW1" s="51"/>
      <c r="OYX1" s="51"/>
      <c r="OYY1" s="51"/>
      <c r="OYZ1" s="51"/>
      <c r="OZA1" s="51"/>
      <c r="OZB1" s="51"/>
      <c r="OZC1" s="51"/>
      <c r="OZD1" s="51"/>
      <c r="OZE1" s="51"/>
      <c r="OZF1" s="51"/>
      <c r="OZG1" s="51"/>
      <c r="OZH1" s="51"/>
      <c r="OZI1" s="51"/>
      <c r="OZJ1" s="51"/>
      <c r="OZK1" s="51"/>
      <c r="OZL1" s="51"/>
      <c r="OZM1" s="51"/>
      <c r="OZN1" s="51"/>
      <c r="OZO1" s="51"/>
      <c r="OZP1" s="51"/>
      <c r="OZQ1" s="51"/>
      <c r="OZR1" s="51"/>
      <c r="OZS1" s="51"/>
      <c r="OZT1" s="51"/>
      <c r="OZU1" s="51"/>
      <c r="OZV1" s="51"/>
      <c r="OZW1" s="51"/>
      <c r="OZX1" s="51"/>
      <c r="OZY1" s="51"/>
      <c r="OZZ1" s="51"/>
      <c r="PAA1" s="51"/>
      <c r="PAB1" s="51"/>
      <c r="PAC1" s="51"/>
      <c r="PAD1" s="51"/>
      <c r="PAE1" s="51"/>
      <c r="PAF1" s="51"/>
      <c r="PAG1" s="51"/>
      <c r="PAH1" s="51"/>
      <c r="PAI1" s="51"/>
      <c r="PAJ1" s="51"/>
      <c r="PAK1" s="51"/>
      <c r="PAL1" s="51"/>
      <c r="PAM1" s="51"/>
      <c r="PAN1" s="51"/>
      <c r="PAO1" s="51"/>
      <c r="PAP1" s="51"/>
      <c r="PAQ1" s="51"/>
      <c r="PAR1" s="51"/>
      <c r="PAS1" s="51"/>
      <c r="PAT1" s="51"/>
      <c r="PAU1" s="51"/>
      <c r="PAV1" s="51"/>
      <c r="PAW1" s="51"/>
      <c r="PAX1" s="51"/>
      <c r="PAY1" s="51"/>
      <c r="PAZ1" s="51"/>
      <c r="PBA1" s="51"/>
      <c r="PBB1" s="51"/>
      <c r="PBC1" s="51"/>
      <c r="PBD1" s="51"/>
      <c r="PBE1" s="51"/>
      <c r="PBF1" s="51"/>
      <c r="PBG1" s="51"/>
      <c r="PBH1" s="51"/>
      <c r="PBI1" s="51"/>
      <c r="PBJ1" s="51"/>
      <c r="PBK1" s="51"/>
      <c r="PBL1" s="51"/>
      <c r="PBM1" s="51"/>
      <c r="PBN1" s="51"/>
      <c r="PBO1" s="51"/>
      <c r="PBP1" s="51"/>
      <c r="PBQ1" s="51"/>
      <c r="PBR1" s="51"/>
      <c r="PBS1" s="51"/>
      <c r="PBT1" s="51"/>
      <c r="PBU1" s="51"/>
      <c r="PBV1" s="51"/>
      <c r="PBW1" s="51"/>
      <c r="PBX1" s="51"/>
      <c r="PBY1" s="51"/>
      <c r="PBZ1" s="51"/>
      <c r="PCA1" s="51"/>
      <c r="PCB1" s="51"/>
      <c r="PCC1" s="51"/>
      <c r="PCD1" s="51"/>
      <c r="PCE1" s="51"/>
      <c r="PCF1" s="51"/>
      <c r="PCG1" s="51"/>
      <c r="PCH1" s="51"/>
      <c r="PCI1" s="51"/>
      <c r="PCJ1" s="51"/>
      <c r="PCK1" s="51"/>
      <c r="PCL1" s="51"/>
      <c r="PCM1" s="51"/>
      <c r="PCN1" s="51"/>
      <c r="PCO1" s="51"/>
      <c r="PCP1" s="51"/>
      <c r="PCQ1" s="51"/>
      <c r="PCR1" s="51"/>
      <c r="PCS1" s="51"/>
      <c r="PCT1" s="51"/>
      <c r="PCU1" s="51"/>
      <c r="PCV1" s="51"/>
      <c r="PCW1" s="51"/>
      <c r="PCX1" s="51"/>
      <c r="PCY1" s="51"/>
      <c r="PCZ1" s="51"/>
      <c r="PDA1" s="51"/>
      <c r="PDB1" s="51"/>
      <c r="PDC1" s="51"/>
      <c r="PDD1" s="51"/>
      <c r="PDE1" s="51"/>
      <c r="PDF1" s="51"/>
      <c r="PDG1" s="51"/>
      <c r="PDH1" s="51"/>
      <c r="PDI1" s="51"/>
      <c r="PDJ1" s="51"/>
      <c r="PDK1" s="51"/>
      <c r="PDL1" s="51"/>
      <c r="PDM1" s="51"/>
      <c r="PDN1" s="51"/>
      <c r="PDO1" s="51"/>
      <c r="PDP1" s="51"/>
      <c r="PDQ1" s="51"/>
      <c r="PDR1" s="51"/>
      <c r="PDS1" s="51"/>
      <c r="PDT1" s="51"/>
      <c r="PDU1" s="51"/>
      <c r="PDV1" s="51"/>
      <c r="PDW1" s="51"/>
      <c r="PDX1" s="51"/>
      <c r="PDY1" s="51"/>
      <c r="PDZ1" s="51"/>
      <c r="PEA1" s="51"/>
      <c r="PEB1" s="51"/>
      <c r="PEC1" s="51"/>
      <c r="PED1" s="51"/>
      <c r="PEE1" s="51"/>
      <c r="PEF1" s="51"/>
      <c r="PEG1" s="51"/>
      <c r="PEH1" s="51"/>
      <c r="PEI1" s="51"/>
      <c r="PEJ1" s="51"/>
      <c r="PEK1" s="51"/>
      <c r="PEL1" s="51"/>
      <c r="PEM1" s="51"/>
      <c r="PEN1" s="51"/>
      <c r="PEO1" s="51"/>
      <c r="PEP1" s="51"/>
      <c r="PEQ1" s="51"/>
      <c r="PER1" s="51"/>
      <c r="PES1" s="51"/>
      <c r="PET1" s="51"/>
      <c r="PEU1" s="51"/>
      <c r="PEV1" s="51"/>
      <c r="PEW1" s="51"/>
      <c r="PEX1" s="51"/>
      <c r="PEY1" s="51"/>
      <c r="PEZ1" s="51"/>
      <c r="PFA1" s="51"/>
      <c r="PFB1" s="51"/>
      <c r="PFC1" s="51"/>
      <c r="PFD1" s="51"/>
      <c r="PFE1" s="51"/>
      <c r="PFF1" s="51"/>
      <c r="PFG1" s="51"/>
      <c r="PFH1" s="51"/>
      <c r="PFI1" s="51"/>
      <c r="PFJ1" s="51"/>
      <c r="PFK1" s="51"/>
      <c r="PFL1" s="51"/>
      <c r="PFM1" s="51"/>
      <c r="PFN1" s="51"/>
      <c r="PFO1" s="51"/>
      <c r="PFP1" s="51"/>
      <c r="PFQ1" s="51"/>
      <c r="PFR1" s="51"/>
      <c r="PFS1" s="51"/>
      <c r="PFT1" s="51"/>
      <c r="PFU1" s="51"/>
      <c r="PFV1" s="51"/>
      <c r="PFW1" s="51"/>
      <c r="PFX1" s="51"/>
      <c r="PFY1" s="51"/>
      <c r="PFZ1" s="51"/>
      <c r="PGA1" s="51"/>
      <c r="PGB1" s="51"/>
      <c r="PGC1" s="51"/>
      <c r="PGD1" s="51"/>
      <c r="PGE1" s="51"/>
      <c r="PGF1" s="51"/>
      <c r="PGG1" s="51"/>
      <c r="PGH1" s="51"/>
      <c r="PGI1" s="51"/>
      <c r="PGJ1" s="51"/>
      <c r="PGK1" s="51"/>
      <c r="PGL1" s="51"/>
      <c r="PGM1" s="51"/>
      <c r="PGN1" s="51"/>
      <c r="PGO1" s="51"/>
      <c r="PGP1" s="51"/>
      <c r="PGQ1" s="51"/>
      <c r="PGR1" s="51"/>
      <c r="PGS1" s="51"/>
      <c r="PGT1" s="51"/>
      <c r="PGU1" s="51"/>
      <c r="PGV1" s="51"/>
      <c r="PGW1" s="51"/>
      <c r="PGX1" s="51"/>
      <c r="PGY1" s="51"/>
      <c r="PGZ1" s="51"/>
      <c r="PHA1" s="51"/>
      <c r="PHB1" s="51"/>
      <c r="PHC1" s="51"/>
      <c r="PHD1" s="51"/>
      <c r="PHE1" s="51"/>
      <c r="PHF1" s="51"/>
      <c r="PHG1" s="51"/>
      <c r="PHH1" s="51"/>
      <c r="PHI1" s="51"/>
      <c r="PHJ1" s="51"/>
      <c r="PHK1" s="51"/>
      <c r="PHL1" s="51"/>
      <c r="PHM1" s="51"/>
      <c r="PHN1" s="51"/>
      <c r="PHO1" s="51"/>
      <c r="PHP1" s="51"/>
      <c r="PHQ1" s="51"/>
      <c r="PHR1" s="51"/>
      <c r="PHS1" s="51"/>
      <c r="PHT1" s="51"/>
      <c r="PHU1" s="51"/>
      <c r="PHV1" s="51"/>
      <c r="PHW1" s="51"/>
      <c r="PHX1" s="51"/>
      <c r="PHY1" s="51"/>
      <c r="PHZ1" s="51"/>
      <c r="PIA1" s="51"/>
      <c r="PIB1" s="51"/>
      <c r="PIC1" s="51"/>
      <c r="PID1" s="51"/>
      <c r="PIE1" s="51"/>
      <c r="PIF1" s="51"/>
      <c r="PIG1" s="51"/>
      <c r="PIH1" s="51"/>
      <c r="PII1" s="51"/>
      <c r="PIJ1" s="51"/>
      <c r="PIK1" s="51"/>
      <c r="PIL1" s="51"/>
      <c r="PIM1" s="51"/>
      <c r="PIN1" s="51"/>
      <c r="PIO1" s="51"/>
      <c r="PIP1" s="51"/>
      <c r="PIQ1" s="51"/>
      <c r="PIR1" s="51"/>
      <c r="PIS1" s="51"/>
      <c r="PIT1" s="51"/>
      <c r="PIU1" s="51"/>
      <c r="PIV1" s="51"/>
      <c r="PIW1" s="51"/>
      <c r="PIX1" s="51"/>
      <c r="PIY1" s="51"/>
      <c r="PIZ1" s="51"/>
      <c r="PJA1" s="51"/>
      <c r="PJB1" s="51"/>
      <c r="PJC1" s="51"/>
      <c r="PJD1" s="51"/>
      <c r="PJE1" s="51"/>
      <c r="PJF1" s="51"/>
      <c r="PJG1" s="51"/>
      <c r="PJH1" s="51"/>
      <c r="PJI1" s="51"/>
      <c r="PJJ1" s="51"/>
      <c r="PJK1" s="51"/>
      <c r="PJL1" s="51"/>
      <c r="PJM1" s="51"/>
      <c r="PJN1" s="51"/>
      <c r="PJO1" s="51"/>
      <c r="PJP1" s="51"/>
      <c r="PJQ1" s="51"/>
      <c r="PJR1" s="51"/>
      <c r="PJS1" s="51"/>
      <c r="PJT1" s="51"/>
      <c r="PJU1" s="51"/>
      <c r="PJV1" s="51"/>
      <c r="PJW1" s="51"/>
      <c r="PJX1" s="51"/>
      <c r="PJY1" s="51"/>
      <c r="PJZ1" s="51"/>
      <c r="PKA1" s="51"/>
      <c r="PKB1" s="51"/>
      <c r="PKC1" s="51"/>
      <c r="PKD1" s="51"/>
      <c r="PKE1" s="51"/>
      <c r="PKF1" s="51"/>
      <c r="PKG1" s="51"/>
      <c r="PKH1" s="51"/>
      <c r="PKI1" s="51"/>
      <c r="PKJ1" s="51"/>
      <c r="PKK1" s="51"/>
      <c r="PKL1" s="51"/>
      <c r="PKM1" s="51"/>
      <c r="PKN1" s="51"/>
      <c r="PKO1" s="51"/>
      <c r="PKP1" s="51"/>
      <c r="PKQ1" s="51"/>
      <c r="PKR1" s="51"/>
      <c r="PKS1" s="51"/>
      <c r="PKT1" s="51"/>
      <c r="PKU1" s="51"/>
      <c r="PKV1" s="51"/>
      <c r="PKW1" s="51"/>
      <c r="PKX1" s="51"/>
      <c r="PKY1" s="51"/>
      <c r="PKZ1" s="51"/>
      <c r="PLA1" s="51"/>
      <c r="PLB1" s="51"/>
      <c r="PLC1" s="51"/>
      <c r="PLD1" s="51"/>
      <c r="PLE1" s="51"/>
      <c r="PLF1" s="51"/>
      <c r="PLG1" s="51"/>
      <c r="PLH1" s="51"/>
      <c r="PLI1" s="51"/>
      <c r="PLJ1" s="51"/>
      <c r="PLK1" s="51"/>
      <c r="PLL1" s="51"/>
      <c r="PLM1" s="51"/>
      <c r="PLN1" s="51"/>
      <c r="PLO1" s="51"/>
      <c r="PLP1" s="51"/>
      <c r="PLQ1" s="51"/>
      <c r="PLR1" s="51"/>
      <c r="PLS1" s="51"/>
      <c r="PLT1" s="51"/>
      <c r="PLU1" s="51"/>
      <c r="PLV1" s="51"/>
      <c r="PLW1" s="51"/>
      <c r="PLX1" s="51"/>
      <c r="PLY1" s="51"/>
      <c r="PLZ1" s="51"/>
      <c r="PMA1" s="51"/>
      <c r="PMB1" s="51"/>
      <c r="PMC1" s="51"/>
      <c r="PMD1" s="51"/>
      <c r="PME1" s="51"/>
      <c r="PMF1" s="51"/>
      <c r="PMG1" s="51"/>
      <c r="PMH1" s="51"/>
      <c r="PMI1" s="51"/>
      <c r="PMJ1" s="51"/>
      <c r="PMK1" s="51"/>
      <c r="PML1" s="51"/>
      <c r="PMM1" s="51"/>
      <c r="PMN1" s="51"/>
      <c r="PMO1" s="51"/>
      <c r="PMP1" s="51"/>
      <c r="PMQ1" s="51"/>
      <c r="PMR1" s="51"/>
      <c r="PMS1" s="51"/>
      <c r="PMT1" s="51"/>
      <c r="PMU1" s="51"/>
      <c r="PMV1" s="51"/>
      <c r="PMW1" s="51"/>
      <c r="PMX1" s="51"/>
      <c r="PMY1" s="51"/>
      <c r="PMZ1" s="51"/>
      <c r="PNA1" s="51"/>
      <c r="PNB1" s="51"/>
      <c r="PNC1" s="51"/>
      <c r="PND1" s="51"/>
      <c r="PNE1" s="51"/>
      <c r="PNF1" s="51"/>
      <c r="PNG1" s="51"/>
      <c r="PNH1" s="51"/>
      <c r="PNI1" s="51"/>
      <c r="PNJ1" s="51"/>
      <c r="PNK1" s="51"/>
      <c r="PNL1" s="51"/>
      <c r="PNM1" s="51"/>
      <c r="PNN1" s="51"/>
      <c r="PNO1" s="51"/>
      <c r="PNP1" s="51"/>
      <c r="PNQ1" s="51"/>
      <c r="PNR1" s="51"/>
      <c r="PNS1" s="51"/>
      <c r="PNT1" s="51"/>
      <c r="PNU1" s="51"/>
      <c r="PNV1" s="51"/>
      <c r="PNW1" s="51"/>
      <c r="PNX1" s="51"/>
      <c r="PNY1" s="51"/>
      <c r="PNZ1" s="51"/>
      <c r="POA1" s="51"/>
      <c r="POB1" s="51"/>
      <c r="POC1" s="51"/>
      <c r="POD1" s="51"/>
      <c r="POE1" s="51"/>
      <c r="POF1" s="51"/>
      <c r="POG1" s="51"/>
      <c r="POH1" s="51"/>
      <c r="POI1" s="51"/>
      <c r="POJ1" s="51"/>
      <c r="POK1" s="51"/>
      <c r="POL1" s="51"/>
      <c r="POM1" s="51"/>
      <c r="PON1" s="51"/>
      <c r="POO1" s="51"/>
      <c r="POP1" s="51"/>
      <c r="POQ1" s="51"/>
      <c r="POR1" s="51"/>
      <c r="POS1" s="51"/>
      <c r="POT1" s="51"/>
      <c r="POU1" s="51"/>
      <c r="POV1" s="51"/>
      <c r="POW1" s="51"/>
      <c r="POX1" s="51"/>
      <c r="POY1" s="51"/>
      <c r="POZ1" s="51"/>
      <c r="PPA1" s="51"/>
      <c r="PPB1" s="51"/>
      <c r="PPC1" s="51"/>
      <c r="PPD1" s="51"/>
      <c r="PPE1" s="51"/>
      <c r="PPF1" s="51"/>
      <c r="PPG1" s="51"/>
      <c r="PPH1" s="51"/>
      <c r="PPI1" s="51"/>
      <c r="PPJ1" s="51"/>
      <c r="PPK1" s="51"/>
      <c r="PPL1" s="51"/>
      <c r="PPM1" s="51"/>
      <c r="PPN1" s="51"/>
      <c r="PPO1" s="51"/>
      <c r="PPP1" s="51"/>
      <c r="PPQ1" s="51"/>
      <c r="PPR1" s="51"/>
      <c r="PPS1" s="51"/>
      <c r="PPT1" s="51"/>
      <c r="PPU1" s="51"/>
      <c r="PPV1" s="51"/>
      <c r="PPW1" s="51"/>
      <c r="PPX1" s="51"/>
      <c r="PPY1" s="51"/>
      <c r="PPZ1" s="51"/>
      <c r="PQA1" s="51"/>
      <c r="PQB1" s="51"/>
      <c r="PQC1" s="51"/>
      <c r="PQD1" s="51"/>
      <c r="PQE1" s="51"/>
      <c r="PQF1" s="51"/>
      <c r="PQG1" s="51"/>
      <c r="PQH1" s="51"/>
      <c r="PQI1" s="51"/>
      <c r="PQJ1" s="51"/>
      <c r="PQK1" s="51"/>
      <c r="PQL1" s="51"/>
      <c r="PQM1" s="51"/>
      <c r="PQN1" s="51"/>
      <c r="PQO1" s="51"/>
      <c r="PQP1" s="51"/>
      <c r="PQQ1" s="51"/>
      <c r="PQR1" s="51"/>
      <c r="PQS1" s="51"/>
      <c r="PQT1" s="51"/>
      <c r="PQU1" s="51"/>
      <c r="PQV1" s="51"/>
      <c r="PQW1" s="51"/>
      <c r="PQX1" s="51"/>
      <c r="PQY1" s="51"/>
      <c r="PQZ1" s="51"/>
      <c r="PRA1" s="51"/>
      <c r="PRB1" s="51"/>
      <c r="PRC1" s="51"/>
      <c r="PRD1" s="51"/>
      <c r="PRE1" s="51"/>
      <c r="PRF1" s="51"/>
      <c r="PRG1" s="51"/>
      <c r="PRH1" s="51"/>
      <c r="PRI1" s="51"/>
      <c r="PRJ1" s="51"/>
      <c r="PRK1" s="51"/>
      <c r="PRL1" s="51"/>
      <c r="PRM1" s="51"/>
      <c r="PRN1" s="51"/>
      <c r="PRO1" s="51"/>
      <c r="PRP1" s="51"/>
      <c r="PRQ1" s="51"/>
      <c r="PRR1" s="51"/>
      <c r="PRS1" s="51"/>
      <c r="PRT1" s="51"/>
      <c r="PRU1" s="51"/>
      <c r="PRV1" s="51"/>
      <c r="PRW1" s="51"/>
      <c r="PRX1" s="51"/>
      <c r="PRY1" s="51"/>
      <c r="PRZ1" s="51"/>
      <c r="PSA1" s="51"/>
      <c r="PSB1" s="51"/>
      <c r="PSC1" s="51"/>
      <c r="PSD1" s="51"/>
      <c r="PSE1" s="51"/>
      <c r="PSF1" s="51"/>
      <c r="PSG1" s="51"/>
      <c r="PSH1" s="51"/>
      <c r="PSI1" s="51"/>
      <c r="PSJ1" s="51"/>
      <c r="PSK1" s="51"/>
      <c r="PSL1" s="51"/>
      <c r="PSM1" s="51"/>
      <c r="PSN1" s="51"/>
      <c r="PSO1" s="51"/>
      <c r="PSP1" s="51"/>
      <c r="PSQ1" s="51"/>
      <c r="PSR1" s="51"/>
      <c r="PSS1" s="51"/>
      <c r="PST1" s="51"/>
      <c r="PSU1" s="51"/>
      <c r="PSV1" s="51"/>
      <c r="PSW1" s="51"/>
      <c r="PSX1" s="51"/>
      <c r="PSY1" s="51"/>
      <c r="PSZ1" s="51"/>
      <c r="PTA1" s="51"/>
      <c r="PTB1" s="51"/>
      <c r="PTC1" s="51"/>
      <c r="PTD1" s="51"/>
      <c r="PTE1" s="51"/>
      <c r="PTF1" s="51"/>
      <c r="PTG1" s="51"/>
      <c r="PTH1" s="51"/>
      <c r="PTI1" s="51"/>
      <c r="PTJ1" s="51"/>
      <c r="PTK1" s="51"/>
      <c r="PTL1" s="51"/>
      <c r="PTM1" s="51"/>
      <c r="PTN1" s="51"/>
      <c r="PTO1" s="51"/>
      <c r="PTP1" s="51"/>
      <c r="PTQ1" s="51"/>
      <c r="PTR1" s="51"/>
      <c r="PTS1" s="51"/>
      <c r="PTT1" s="51"/>
      <c r="PTU1" s="51"/>
      <c r="PTV1" s="51"/>
      <c r="PTW1" s="51"/>
      <c r="PTX1" s="51"/>
      <c r="PTY1" s="51"/>
      <c r="PTZ1" s="51"/>
      <c r="PUA1" s="51"/>
      <c r="PUB1" s="51"/>
      <c r="PUC1" s="51"/>
      <c r="PUD1" s="51"/>
      <c r="PUE1" s="51"/>
      <c r="PUF1" s="51"/>
      <c r="PUG1" s="51"/>
      <c r="PUH1" s="51"/>
      <c r="PUI1" s="51"/>
      <c r="PUJ1" s="51"/>
      <c r="PUK1" s="51"/>
      <c r="PUL1" s="51"/>
      <c r="PUM1" s="51"/>
      <c r="PUN1" s="51"/>
      <c r="PUO1" s="51"/>
      <c r="PUP1" s="51"/>
      <c r="PUQ1" s="51"/>
      <c r="PUR1" s="51"/>
      <c r="PUS1" s="51"/>
      <c r="PUT1" s="51"/>
      <c r="PUU1" s="51"/>
      <c r="PUV1" s="51"/>
      <c r="PUW1" s="51"/>
      <c r="PUX1" s="51"/>
      <c r="PUY1" s="51"/>
      <c r="PUZ1" s="51"/>
      <c r="PVA1" s="51"/>
      <c r="PVB1" s="51"/>
      <c r="PVC1" s="51"/>
      <c r="PVD1" s="51"/>
      <c r="PVE1" s="51"/>
      <c r="PVF1" s="51"/>
      <c r="PVG1" s="51"/>
      <c r="PVH1" s="51"/>
      <c r="PVI1" s="51"/>
      <c r="PVJ1" s="51"/>
      <c r="PVK1" s="51"/>
      <c r="PVL1" s="51"/>
      <c r="PVM1" s="51"/>
      <c r="PVN1" s="51"/>
      <c r="PVO1" s="51"/>
      <c r="PVP1" s="51"/>
      <c r="PVQ1" s="51"/>
      <c r="PVR1" s="51"/>
      <c r="PVS1" s="51"/>
      <c r="PVT1" s="51"/>
      <c r="PVU1" s="51"/>
      <c r="PVV1" s="51"/>
      <c r="PVW1" s="51"/>
      <c r="PVX1" s="51"/>
      <c r="PVY1" s="51"/>
      <c r="PVZ1" s="51"/>
      <c r="PWA1" s="51"/>
      <c r="PWB1" s="51"/>
      <c r="PWC1" s="51"/>
      <c r="PWD1" s="51"/>
      <c r="PWE1" s="51"/>
      <c r="PWF1" s="51"/>
      <c r="PWG1" s="51"/>
      <c r="PWH1" s="51"/>
      <c r="PWI1" s="51"/>
      <c r="PWJ1" s="51"/>
      <c r="PWK1" s="51"/>
      <c r="PWL1" s="51"/>
      <c r="PWM1" s="51"/>
      <c r="PWN1" s="51"/>
      <c r="PWO1" s="51"/>
      <c r="PWP1" s="51"/>
      <c r="PWQ1" s="51"/>
      <c r="PWR1" s="51"/>
      <c r="PWS1" s="51"/>
      <c r="PWT1" s="51"/>
      <c r="PWU1" s="51"/>
      <c r="PWV1" s="51"/>
      <c r="PWW1" s="51"/>
      <c r="PWX1" s="51"/>
      <c r="PWY1" s="51"/>
      <c r="PWZ1" s="51"/>
      <c r="PXA1" s="51"/>
      <c r="PXB1" s="51"/>
      <c r="PXC1" s="51"/>
      <c r="PXD1" s="51"/>
      <c r="PXE1" s="51"/>
      <c r="PXF1" s="51"/>
      <c r="PXG1" s="51"/>
      <c r="PXH1" s="51"/>
      <c r="PXI1" s="51"/>
      <c r="PXJ1" s="51"/>
      <c r="PXK1" s="51"/>
      <c r="PXL1" s="51"/>
      <c r="PXM1" s="51"/>
      <c r="PXN1" s="51"/>
      <c r="PXO1" s="51"/>
      <c r="PXP1" s="51"/>
      <c r="PXQ1" s="51"/>
      <c r="PXR1" s="51"/>
      <c r="PXS1" s="51"/>
      <c r="PXT1" s="51"/>
      <c r="PXU1" s="51"/>
      <c r="PXV1" s="51"/>
      <c r="PXW1" s="51"/>
      <c r="PXX1" s="51"/>
      <c r="PXY1" s="51"/>
      <c r="PXZ1" s="51"/>
      <c r="PYA1" s="51"/>
      <c r="PYB1" s="51"/>
      <c r="PYC1" s="51"/>
      <c r="PYD1" s="51"/>
      <c r="PYE1" s="51"/>
      <c r="PYF1" s="51"/>
      <c r="PYG1" s="51"/>
      <c r="PYH1" s="51"/>
      <c r="PYI1" s="51"/>
      <c r="PYJ1" s="51"/>
      <c r="PYK1" s="51"/>
      <c r="PYL1" s="51"/>
      <c r="PYM1" s="51"/>
      <c r="PYN1" s="51"/>
      <c r="PYO1" s="51"/>
      <c r="PYP1" s="51"/>
      <c r="PYQ1" s="51"/>
      <c r="PYR1" s="51"/>
      <c r="PYS1" s="51"/>
      <c r="PYT1" s="51"/>
      <c r="PYU1" s="51"/>
      <c r="PYV1" s="51"/>
      <c r="PYW1" s="51"/>
      <c r="PYX1" s="51"/>
      <c r="PYY1" s="51"/>
      <c r="PYZ1" s="51"/>
      <c r="PZA1" s="51"/>
      <c r="PZB1" s="51"/>
      <c r="PZC1" s="51"/>
      <c r="PZD1" s="51"/>
      <c r="PZE1" s="51"/>
      <c r="PZF1" s="51"/>
      <c r="PZG1" s="51"/>
      <c r="PZH1" s="51"/>
      <c r="PZI1" s="51"/>
      <c r="PZJ1" s="51"/>
      <c r="PZK1" s="51"/>
      <c r="PZL1" s="51"/>
      <c r="PZM1" s="51"/>
      <c r="PZN1" s="51"/>
      <c r="PZO1" s="51"/>
      <c r="PZP1" s="51"/>
      <c r="PZQ1" s="51"/>
      <c r="PZR1" s="51"/>
      <c r="PZS1" s="51"/>
      <c r="PZT1" s="51"/>
      <c r="PZU1" s="51"/>
      <c r="PZV1" s="51"/>
      <c r="PZW1" s="51"/>
      <c r="PZX1" s="51"/>
      <c r="PZY1" s="51"/>
      <c r="PZZ1" s="51"/>
      <c r="QAA1" s="51"/>
      <c r="QAB1" s="51"/>
      <c r="QAC1" s="51"/>
      <c r="QAD1" s="51"/>
      <c r="QAE1" s="51"/>
      <c r="QAF1" s="51"/>
      <c r="QAG1" s="51"/>
      <c r="QAH1" s="51"/>
      <c r="QAI1" s="51"/>
      <c r="QAJ1" s="51"/>
      <c r="QAK1" s="51"/>
      <c r="QAL1" s="51"/>
      <c r="QAM1" s="51"/>
      <c r="QAN1" s="51"/>
      <c r="QAO1" s="51"/>
      <c r="QAP1" s="51"/>
      <c r="QAQ1" s="51"/>
      <c r="QAR1" s="51"/>
      <c r="QAS1" s="51"/>
      <c r="QAT1" s="51"/>
      <c r="QAU1" s="51"/>
      <c r="QAV1" s="51"/>
      <c r="QAW1" s="51"/>
      <c r="QAX1" s="51"/>
      <c r="QAY1" s="51"/>
      <c r="QAZ1" s="51"/>
      <c r="QBA1" s="51"/>
      <c r="QBB1" s="51"/>
      <c r="QBC1" s="51"/>
      <c r="QBD1" s="51"/>
      <c r="QBE1" s="51"/>
      <c r="QBF1" s="51"/>
      <c r="QBG1" s="51"/>
      <c r="QBH1" s="51"/>
      <c r="QBI1" s="51"/>
      <c r="QBJ1" s="51"/>
      <c r="QBK1" s="51"/>
      <c r="QBL1" s="51"/>
      <c r="QBM1" s="51"/>
      <c r="QBN1" s="51"/>
      <c r="QBO1" s="51"/>
      <c r="QBP1" s="51"/>
      <c r="QBQ1" s="51"/>
      <c r="QBR1" s="51"/>
      <c r="QBS1" s="51"/>
      <c r="QBT1" s="51"/>
      <c r="QBU1" s="51"/>
      <c r="QBV1" s="51"/>
      <c r="QBW1" s="51"/>
      <c r="QBX1" s="51"/>
      <c r="QBY1" s="51"/>
      <c r="QBZ1" s="51"/>
      <c r="QCA1" s="51"/>
      <c r="QCB1" s="51"/>
      <c r="QCC1" s="51"/>
      <c r="QCD1" s="51"/>
      <c r="QCE1" s="51"/>
      <c r="QCF1" s="51"/>
      <c r="QCG1" s="51"/>
      <c r="QCH1" s="51"/>
      <c r="QCI1" s="51"/>
      <c r="QCJ1" s="51"/>
      <c r="QCK1" s="51"/>
      <c r="QCL1" s="51"/>
      <c r="QCM1" s="51"/>
      <c r="QCN1" s="51"/>
      <c r="QCO1" s="51"/>
      <c r="QCP1" s="51"/>
      <c r="QCQ1" s="51"/>
      <c r="QCR1" s="51"/>
      <c r="QCS1" s="51"/>
      <c r="QCT1" s="51"/>
      <c r="QCU1" s="51"/>
      <c r="QCV1" s="51"/>
      <c r="QCW1" s="51"/>
      <c r="QCX1" s="51"/>
      <c r="QCY1" s="51"/>
      <c r="QCZ1" s="51"/>
      <c r="QDA1" s="51"/>
      <c r="QDB1" s="51"/>
      <c r="QDC1" s="51"/>
      <c r="QDD1" s="51"/>
      <c r="QDE1" s="51"/>
      <c r="QDF1" s="51"/>
      <c r="QDG1" s="51"/>
      <c r="QDH1" s="51"/>
      <c r="QDI1" s="51"/>
      <c r="QDJ1" s="51"/>
      <c r="QDK1" s="51"/>
      <c r="QDL1" s="51"/>
      <c r="QDM1" s="51"/>
      <c r="QDN1" s="51"/>
      <c r="QDO1" s="51"/>
      <c r="QDP1" s="51"/>
      <c r="QDQ1" s="51"/>
      <c r="QDR1" s="51"/>
      <c r="QDS1" s="51"/>
      <c r="QDT1" s="51"/>
      <c r="QDU1" s="51"/>
      <c r="QDV1" s="51"/>
      <c r="QDW1" s="51"/>
      <c r="QDX1" s="51"/>
      <c r="QDY1" s="51"/>
      <c r="QDZ1" s="51"/>
      <c r="QEA1" s="51"/>
      <c r="QEB1" s="51"/>
      <c r="QEC1" s="51"/>
      <c r="QED1" s="51"/>
      <c r="QEE1" s="51"/>
      <c r="QEF1" s="51"/>
      <c r="QEG1" s="51"/>
      <c r="QEH1" s="51"/>
      <c r="QEI1" s="51"/>
      <c r="QEJ1" s="51"/>
      <c r="QEK1" s="51"/>
      <c r="QEL1" s="51"/>
      <c r="QEM1" s="51"/>
      <c r="QEN1" s="51"/>
      <c r="QEO1" s="51"/>
      <c r="QEP1" s="51"/>
      <c r="QEQ1" s="51"/>
      <c r="QER1" s="51"/>
      <c r="QES1" s="51"/>
      <c r="QET1" s="51"/>
      <c r="QEU1" s="51"/>
      <c r="QEV1" s="51"/>
      <c r="QEW1" s="51"/>
      <c r="QEX1" s="51"/>
      <c r="QEY1" s="51"/>
      <c r="QEZ1" s="51"/>
      <c r="QFA1" s="51"/>
      <c r="QFB1" s="51"/>
      <c r="QFC1" s="51"/>
      <c r="QFD1" s="51"/>
      <c r="QFE1" s="51"/>
      <c r="QFF1" s="51"/>
      <c r="QFG1" s="51"/>
      <c r="QFH1" s="51"/>
      <c r="QFI1" s="51"/>
      <c r="QFJ1" s="51"/>
      <c r="QFK1" s="51"/>
      <c r="QFL1" s="51"/>
      <c r="QFM1" s="51"/>
      <c r="QFN1" s="51"/>
      <c r="QFO1" s="51"/>
      <c r="QFP1" s="51"/>
      <c r="QFQ1" s="51"/>
      <c r="QFR1" s="51"/>
      <c r="QFS1" s="51"/>
      <c r="QFT1" s="51"/>
      <c r="QFU1" s="51"/>
      <c r="QFV1" s="51"/>
      <c r="QFW1" s="51"/>
      <c r="QFX1" s="51"/>
      <c r="QFY1" s="51"/>
      <c r="QFZ1" s="51"/>
      <c r="QGA1" s="51"/>
      <c r="QGB1" s="51"/>
      <c r="QGC1" s="51"/>
      <c r="QGD1" s="51"/>
      <c r="QGE1" s="51"/>
      <c r="QGF1" s="51"/>
      <c r="QGG1" s="51"/>
      <c r="QGH1" s="51"/>
      <c r="QGI1" s="51"/>
      <c r="QGJ1" s="51"/>
      <c r="QGK1" s="51"/>
      <c r="QGL1" s="51"/>
      <c r="QGM1" s="51"/>
      <c r="QGN1" s="51"/>
      <c r="QGO1" s="51"/>
      <c r="QGP1" s="51"/>
      <c r="QGQ1" s="51"/>
      <c r="QGR1" s="51"/>
      <c r="QGS1" s="51"/>
      <c r="QGT1" s="51"/>
      <c r="QGU1" s="51"/>
      <c r="QGV1" s="51"/>
      <c r="QGW1" s="51"/>
      <c r="QGX1" s="51"/>
      <c r="QGY1" s="51"/>
      <c r="QGZ1" s="51"/>
      <c r="QHA1" s="51"/>
      <c r="QHB1" s="51"/>
      <c r="QHC1" s="51"/>
      <c r="QHD1" s="51"/>
      <c r="QHE1" s="51"/>
      <c r="QHF1" s="51"/>
      <c r="QHG1" s="51"/>
      <c r="QHH1" s="51"/>
      <c r="QHI1" s="51"/>
      <c r="QHJ1" s="51"/>
      <c r="QHK1" s="51"/>
      <c r="QHL1" s="51"/>
      <c r="QHM1" s="51"/>
      <c r="QHN1" s="51"/>
      <c r="QHO1" s="51"/>
      <c r="QHP1" s="51"/>
      <c r="QHQ1" s="51"/>
      <c r="QHR1" s="51"/>
      <c r="QHS1" s="51"/>
      <c r="QHT1" s="51"/>
      <c r="QHU1" s="51"/>
      <c r="QHV1" s="51"/>
      <c r="QHW1" s="51"/>
      <c r="QHX1" s="51"/>
      <c r="QHY1" s="51"/>
      <c r="QHZ1" s="51"/>
      <c r="QIA1" s="51"/>
      <c r="QIB1" s="51"/>
      <c r="QIC1" s="51"/>
      <c r="QID1" s="51"/>
      <c r="QIE1" s="51"/>
      <c r="QIF1" s="51"/>
      <c r="QIG1" s="51"/>
      <c r="QIH1" s="51"/>
      <c r="QII1" s="51"/>
      <c r="QIJ1" s="51"/>
      <c r="QIK1" s="51"/>
      <c r="QIL1" s="51"/>
      <c r="QIM1" s="51"/>
      <c r="QIN1" s="51"/>
      <c r="QIO1" s="51"/>
      <c r="QIP1" s="51"/>
      <c r="QIQ1" s="51"/>
      <c r="QIR1" s="51"/>
      <c r="QIS1" s="51"/>
      <c r="QIT1" s="51"/>
      <c r="QIU1" s="51"/>
      <c r="QIV1" s="51"/>
      <c r="QIW1" s="51"/>
      <c r="QIX1" s="51"/>
      <c r="QIY1" s="51"/>
      <c r="QIZ1" s="51"/>
      <c r="QJA1" s="51"/>
      <c r="QJB1" s="51"/>
      <c r="QJC1" s="51"/>
      <c r="QJD1" s="51"/>
      <c r="QJE1" s="51"/>
      <c r="QJF1" s="51"/>
      <c r="QJG1" s="51"/>
      <c r="QJH1" s="51"/>
      <c r="QJI1" s="51"/>
      <c r="QJJ1" s="51"/>
      <c r="QJK1" s="51"/>
      <c r="QJL1" s="51"/>
      <c r="QJM1" s="51"/>
      <c r="QJN1" s="51"/>
      <c r="QJO1" s="51"/>
      <c r="QJP1" s="51"/>
      <c r="QJQ1" s="51"/>
      <c r="QJR1" s="51"/>
      <c r="QJS1" s="51"/>
      <c r="QJT1" s="51"/>
      <c r="QJU1" s="51"/>
      <c r="QJV1" s="51"/>
      <c r="QJW1" s="51"/>
      <c r="QJX1" s="51"/>
      <c r="QJY1" s="51"/>
      <c r="QJZ1" s="51"/>
      <c r="QKA1" s="51"/>
      <c r="QKB1" s="51"/>
      <c r="QKC1" s="51"/>
      <c r="QKD1" s="51"/>
      <c r="QKE1" s="51"/>
      <c r="QKF1" s="51"/>
      <c r="QKG1" s="51"/>
      <c r="QKH1" s="51"/>
      <c r="QKI1" s="51"/>
      <c r="QKJ1" s="51"/>
      <c r="QKK1" s="51"/>
      <c r="QKL1" s="51"/>
      <c r="QKM1" s="51"/>
      <c r="QKN1" s="51"/>
      <c r="QKO1" s="51"/>
      <c r="QKP1" s="51"/>
      <c r="QKQ1" s="51"/>
      <c r="QKR1" s="51"/>
      <c r="QKS1" s="51"/>
      <c r="QKT1" s="51"/>
      <c r="QKU1" s="51"/>
      <c r="QKV1" s="51"/>
      <c r="QKW1" s="51"/>
      <c r="QKX1" s="51"/>
      <c r="QKY1" s="51"/>
      <c r="QKZ1" s="51"/>
      <c r="QLA1" s="51"/>
      <c r="QLB1" s="51"/>
      <c r="QLC1" s="51"/>
      <c r="QLD1" s="51"/>
      <c r="QLE1" s="51"/>
      <c r="QLF1" s="51"/>
      <c r="QLG1" s="51"/>
      <c r="QLH1" s="51"/>
      <c r="QLI1" s="51"/>
      <c r="QLJ1" s="51"/>
      <c r="QLK1" s="51"/>
      <c r="QLL1" s="51"/>
      <c r="QLM1" s="51"/>
      <c r="QLN1" s="51"/>
      <c r="QLO1" s="51"/>
      <c r="QLP1" s="51"/>
      <c r="QLQ1" s="51"/>
      <c r="QLR1" s="51"/>
      <c r="QLS1" s="51"/>
      <c r="QLT1" s="51"/>
      <c r="QLU1" s="51"/>
      <c r="QLV1" s="51"/>
      <c r="QLW1" s="51"/>
      <c r="QLX1" s="51"/>
      <c r="QLY1" s="51"/>
      <c r="QLZ1" s="51"/>
      <c r="QMA1" s="51"/>
      <c r="QMB1" s="51"/>
      <c r="QMC1" s="51"/>
      <c r="QMD1" s="51"/>
      <c r="QME1" s="51"/>
      <c r="QMF1" s="51"/>
      <c r="QMG1" s="51"/>
      <c r="QMH1" s="51"/>
      <c r="QMI1" s="51"/>
      <c r="QMJ1" s="51"/>
      <c r="QMK1" s="51"/>
      <c r="QML1" s="51"/>
      <c r="QMM1" s="51"/>
      <c r="QMN1" s="51"/>
      <c r="QMO1" s="51"/>
      <c r="QMP1" s="51"/>
      <c r="QMQ1" s="51"/>
      <c r="QMR1" s="51"/>
      <c r="QMS1" s="51"/>
      <c r="QMT1" s="51"/>
      <c r="QMU1" s="51"/>
      <c r="QMV1" s="51"/>
      <c r="QMW1" s="51"/>
      <c r="QMX1" s="51"/>
      <c r="QMY1" s="51"/>
      <c r="QMZ1" s="51"/>
      <c r="QNA1" s="51"/>
      <c r="QNB1" s="51"/>
      <c r="QNC1" s="51"/>
      <c r="QND1" s="51"/>
      <c r="QNE1" s="51"/>
      <c r="QNF1" s="51"/>
      <c r="QNG1" s="51"/>
      <c r="QNH1" s="51"/>
      <c r="QNI1" s="51"/>
      <c r="QNJ1" s="51"/>
      <c r="QNK1" s="51"/>
      <c r="QNL1" s="51"/>
      <c r="QNM1" s="51"/>
      <c r="QNN1" s="51"/>
      <c r="QNO1" s="51"/>
      <c r="QNP1" s="51"/>
      <c r="QNQ1" s="51"/>
      <c r="QNR1" s="51"/>
      <c r="QNS1" s="51"/>
      <c r="QNT1" s="51"/>
      <c r="QNU1" s="51"/>
      <c r="QNV1" s="51"/>
      <c r="QNW1" s="51"/>
      <c r="QNX1" s="51"/>
      <c r="QNY1" s="51"/>
      <c r="QNZ1" s="51"/>
      <c r="QOA1" s="51"/>
      <c r="QOB1" s="51"/>
      <c r="QOC1" s="51"/>
      <c r="QOD1" s="51"/>
      <c r="QOE1" s="51"/>
      <c r="QOF1" s="51"/>
      <c r="QOG1" s="51"/>
      <c r="QOH1" s="51"/>
      <c r="QOI1" s="51"/>
      <c r="QOJ1" s="51"/>
      <c r="QOK1" s="51"/>
      <c r="QOL1" s="51"/>
      <c r="QOM1" s="51"/>
      <c r="QON1" s="51"/>
      <c r="QOO1" s="51"/>
      <c r="QOP1" s="51"/>
      <c r="QOQ1" s="51"/>
      <c r="QOR1" s="51"/>
      <c r="QOS1" s="51"/>
      <c r="QOT1" s="51"/>
      <c r="QOU1" s="51"/>
      <c r="QOV1" s="51"/>
      <c r="QOW1" s="51"/>
      <c r="QOX1" s="51"/>
      <c r="QOY1" s="51"/>
      <c r="QOZ1" s="51"/>
      <c r="QPA1" s="51"/>
      <c r="QPB1" s="51"/>
      <c r="QPC1" s="51"/>
      <c r="QPD1" s="51"/>
      <c r="QPE1" s="51"/>
      <c r="QPF1" s="51"/>
      <c r="QPG1" s="51"/>
      <c r="QPH1" s="51"/>
      <c r="QPI1" s="51"/>
      <c r="QPJ1" s="51"/>
      <c r="QPK1" s="51"/>
      <c r="QPL1" s="51"/>
      <c r="QPM1" s="51"/>
      <c r="QPN1" s="51"/>
      <c r="QPO1" s="51"/>
      <c r="QPP1" s="51"/>
      <c r="QPQ1" s="51"/>
      <c r="QPR1" s="51"/>
      <c r="QPS1" s="51"/>
      <c r="QPT1" s="51"/>
      <c r="QPU1" s="51"/>
      <c r="QPV1" s="51"/>
      <c r="QPW1" s="51"/>
      <c r="QPX1" s="51"/>
      <c r="QPY1" s="51"/>
      <c r="QPZ1" s="51"/>
      <c r="QQA1" s="51"/>
      <c r="QQB1" s="51"/>
      <c r="QQC1" s="51"/>
      <c r="QQD1" s="51"/>
      <c r="QQE1" s="51"/>
      <c r="QQF1" s="51"/>
      <c r="QQG1" s="51"/>
      <c r="QQH1" s="51"/>
      <c r="QQI1" s="51"/>
      <c r="QQJ1" s="51"/>
      <c r="QQK1" s="51"/>
      <c r="QQL1" s="51"/>
      <c r="QQM1" s="51"/>
      <c r="QQN1" s="51"/>
      <c r="QQO1" s="51"/>
      <c r="QQP1" s="51"/>
      <c r="QQQ1" s="51"/>
      <c r="QQR1" s="51"/>
      <c r="QQS1" s="51"/>
      <c r="QQT1" s="51"/>
      <c r="QQU1" s="51"/>
      <c r="QQV1" s="51"/>
      <c r="QQW1" s="51"/>
      <c r="QQX1" s="51"/>
      <c r="QQY1" s="51"/>
      <c r="QQZ1" s="51"/>
      <c r="QRA1" s="51"/>
      <c r="QRB1" s="51"/>
      <c r="QRC1" s="51"/>
      <c r="QRD1" s="51"/>
      <c r="QRE1" s="51"/>
      <c r="QRF1" s="51"/>
      <c r="QRG1" s="51"/>
      <c r="QRH1" s="51"/>
      <c r="QRI1" s="51"/>
      <c r="QRJ1" s="51"/>
      <c r="QRK1" s="51"/>
      <c r="QRL1" s="51"/>
      <c r="QRM1" s="51"/>
      <c r="QRN1" s="51"/>
      <c r="QRO1" s="51"/>
      <c r="QRP1" s="51"/>
      <c r="QRQ1" s="51"/>
      <c r="QRR1" s="51"/>
      <c r="QRS1" s="51"/>
      <c r="QRT1" s="51"/>
      <c r="QRU1" s="51"/>
      <c r="QRV1" s="51"/>
      <c r="QRW1" s="51"/>
      <c r="QRX1" s="51"/>
      <c r="QRY1" s="51"/>
      <c r="QRZ1" s="51"/>
      <c r="QSA1" s="51"/>
      <c r="QSB1" s="51"/>
      <c r="QSC1" s="51"/>
      <c r="QSD1" s="51"/>
      <c r="QSE1" s="51"/>
      <c r="QSF1" s="51"/>
      <c r="QSG1" s="51"/>
      <c r="QSH1" s="51"/>
      <c r="QSI1" s="51"/>
      <c r="QSJ1" s="51"/>
      <c r="QSK1" s="51"/>
      <c r="QSL1" s="51"/>
      <c r="QSM1" s="51"/>
      <c r="QSN1" s="51"/>
      <c r="QSO1" s="51"/>
      <c r="QSP1" s="51"/>
      <c r="QSQ1" s="51"/>
      <c r="QSR1" s="51"/>
      <c r="QSS1" s="51"/>
      <c r="QST1" s="51"/>
      <c r="QSU1" s="51"/>
      <c r="QSV1" s="51"/>
      <c r="QSW1" s="51"/>
      <c r="QSX1" s="51"/>
      <c r="QSY1" s="51"/>
      <c r="QSZ1" s="51"/>
      <c r="QTA1" s="51"/>
      <c r="QTB1" s="51"/>
      <c r="QTC1" s="51"/>
      <c r="QTD1" s="51"/>
      <c r="QTE1" s="51"/>
      <c r="QTF1" s="51"/>
      <c r="QTG1" s="51"/>
      <c r="QTH1" s="51"/>
      <c r="QTI1" s="51"/>
      <c r="QTJ1" s="51"/>
      <c r="QTK1" s="51"/>
      <c r="QTL1" s="51"/>
      <c r="QTM1" s="51"/>
      <c r="QTN1" s="51"/>
      <c r="QTO1" s="51"/>
      <c r="QTP1" s="51"/>
      <c r="QTQ1" s="51"/>
      <c r="QTR1" s="51"/>
      <c r="QTS1" s="51"/>
      <c r="QTT1" s="51"/>
      <c r="QTU1" s="51"/>
      <c r="QTV1" s="51"/>
      <c r="QTW1" s="51"/>
      <c r="QTX1" s="51"/>
      <c r="QTY1" s="51"/>
      <c r="QTZ1" s="51"/>
      <c r="QUA1" s="51"/>
      <c r="QUB1" s="51"/>
      <c r="QUC1" s="51"/>
      <c r="QUD1" s="51"/>
      <c r="QUE1" s="51"/>
      <c r="QUF1" s="51"/>
      <c r="QUG1" s="51"/>
      <c r="QUH1" s="51"/>
      <c r="QUI1" s="51"/>
      <c r="QUJ1" s="51"/>
      <c r="QUK1" s="51"/>
      <c r="QUL1" s="51"/>
      <c r="QUM1" s="51"/>
      <c r="QUN1" s="51"/>
      <c r="QUO1" s="51"/>
      <c r="QUP1" s="51"/>
      <c r="QUQ1" s="51"/>
      <c r="QUR1" s="51"/>
      <c r="QUS1" s="51"/>
      <c r="QUT1" s="51"/>
      <c r="QUU1" s="51"/>
      <c r="QUV1" s="51"/>
      <c r="QUW1" s="51"/>
      <c r="QUX1" s="51"/>
      <c r="QUY1" s="51"/>
      <c r="QUZ1" s="51"/>
      <c r="QVA1" s="51"/>
      <c r="QVB1" s="51"/>
      <c r="QVC1" s="51"/>
      <c r="QVD1" s="51"/>
      <c r="QVE1" s="51"/>
      <c r="QVF1" s="51"/>
      <c r="QVG1" s="51"/>
      <c r="QVH1" s="51"/>
      <c r="QVI1" s="51"/>
      <c r="QVJ1" s="51"/>
      <c r="QVK1" s="51"/>
      <c r="QVL1" s="51"/>
      <c r="QVM1" s="51"/>
      <c r="QVN1" s="51"/>
      <c r="QVO1" s="51"/>
      <c r="QVP1" s="51"/>
      <c r="QVQ1" s="51"/>
      <c r="QVR1" s="51"/>
      <c r="QVS1" s="51"/>
      <c r="QVT1" s="51"/>
      <c r="QVU1" s="51"/>
      <c r="QVV1" s="51"/>
      <c r="QVW1" s="51"/>
      <c r="QVX1" s="51"/>
      <c r="QVY1" s="51"/>
      <c r="QVZ1" s="51"/>
      <c r="QWA1" s="51"/>
      <c r="QWB1" s="51"/>
      <c r="QWC1" s="51"/>
      <c r="QWD1" s="51"/>
      <c r="QWE1" s="51"/>
      <c r="QWF1" s="51"/>
      <c r="QWG1" s="51"/>
      <c r="QWH1" s="51"/>
      <c r="QWI1" s="51"/>
      <c r="QWJ1" s="51"/>
      <c r="QWK1" s="51"/>
      <c r="QWL1" s="51"/>
      <c r="QWM1" s="51"/>
      <c r="QWN1" s="51"/>
      <c r="QWO1" s="51"/>
      <c r="QWP1" s="51"/>
      <c r="QWQ1" s="51"/>
      <c r="QWR1" s="51"/>
      <c r="QWS1" s="51"/>
      <c r="QWT1" s="51"/>
      <c r="QWU1" s="51"/>
      <c r="QWV1" s="51"/>
      <c r="QWW1" s="51"/>
      <c r="QWX1" s="51"/>
      <c r="QWY1" s="51"/>
      <c r="QWZ1" s="51"/>
      <c r="QXA1" s="51"/>
      <c r="QXB1" s="51"/>
      <c r="QXC1" s="51"/>
      <c r="QXD1" s="51"/>
      <c r="QXE1" s="51"/>
      <c r="QXF1" s="51"/>
      <c r="QXG1" s="51"/>
      <c r="QXH1" s="51"/>
      <c r="QXI1" s="51"/>
      <c r="QXJ1" s="51"/>
      <c r="QXK1" s="51"/>
      <c r="QXL1" s="51"/>
      <c r="QXM1" s="51"/>
      <c r="QXN1" s="51"/>
      <c r="QXO1" s="51"/>
      <c r="QXP1" s="51"/>
      <c r="QXQ1" s="51"/>
      <c r="QXR1" s="51"/>
      <c r="QXS1" s="51"/>
      <c r="QXT1" s="51"/>
      <c r="QXU1" s="51"/>
      <c r="QXV1" s="51"/>
      <c r="QXW1" s="51"/>
      <c r="QXX1" s="51"/>
      <c r="QXY1" s="51"/>
      <c r="QXZ1" s="51"/>
      <c r="QYA1" s="51"/>
      <c r="QYB1" s="51"/>
      <c r="QYC1" s="51"/>
      <c r="QYD1" s="51"/>
      <c r="QYE1" s="51"/>
      <c r="QYF1" s="51"/>
      <c r="QYG1" s="51"/>
      <c r="QYH1" s="51"/>
      <c r="QYI1" s="51"/>
      <c r="QYJ1" s="51"/>
      <c r="QYK1" s="51"/>
      <c r="QYL1" s="51"/>
      <c r="QYM1" s="51"/>
      <c r="QYN1" s="51"/>
      <c r="QYO1" s="51"/>
      <c r="QYP1" s="51"/>
      <c r="QYQ1" s="51"/>
      <c r="QYR1" s="51"/>
      <c r="QYS1" s="51"/>
      <c r="QYT1" s="51"/>
      <c r="QYU1" s="51"/>
      <c r="QYV1" s="51"/>
      <c r="QYW1" s="51"/>
      <c r="QYX1" s="51"/>
      <c r="QYY1" s="51"/>
      <c r="QYZ1" s="51"/>
      <c r="QZA1" s="51"/>
      <c r="QZB1" s="51"/>
      <c r="QZC1" s="51"/>
      <c r="QZD1" s="51"/>
      <c r="QZE1" s="51"/>
      <c r="QZF1" s="51"/>
      <c r="QZG1" s="51"/>
      <c r="QZH1" s="51"/>
      <c r="QZI1" s="51"/>
      <c r="QZJ1" s="51"/>
      <c r="QZK1" s="51"/>
      <c r="QZL1" s="51"/>
      <c r="QZM1" s="51"/>
      <c r="QZN1" s="51"/>
      <c r="QZO1" s="51"/>
      <c r="QZP1" s="51"/>
      <c r="QZQ1" s="51"/>
      <c r="QZR1" s="51"/>
      <c r="QZS1" s="51"/>
      <c r="QZT1" s="51"/>
      <c r="QZU1" s="51"/>
      <c r="QZV1" s="51"/>
      <c r="QZW1" s="51"/>
      <c r="QZX1" s="51"/>
      <c r="QZY1" s="51"/>
      <c r="QZZ1" s="51"/>
      <c r="RAA1" s="51"/>
      <c r="RAB1" s="51"/>
      <c r="RAC1" s="51"/>
      <c r="RAD1" s="51"/>
      <c r="RAE1" s="51"/>
      <c r="RAF1" s="51"/>
      <c r="RAG1" s="51"/>
      <c r="RAH1" s="51"/>
      <c r="RAI1" s="51"/>
      <c r="RAJ1" s="51"/>
      <c r="RAK1" s="51"/>
      <c r="RAL1" s="51"/>
      <c r="RAM1" s="51"/>
      <c r="RAN1" s="51"/>
      <c r="RAO1" s="51"/>
      <c r="RAP1" s="51"/>
      <c r="RAQ1" s="51"/>
      <c r="RAR1" s="51"/>
      <c r="RAS1" s="51"/>
      <c r="RAT1" s="51"/>
      <c r="RAU1" s="51"/>
      <c r="RAV1" s="51"/>
      <c r="RAW1" s="51"/>
      <c r="RAX1" s="51"/>
      <c r="RAY1" s="51"/>
      <c r="RAZ1" s="51"/>
      <c r="RBA1" s="51"/>
      <c r="RBB1" s="51"/>
      <c r="RBC1" s="51"/>
      <c r="RBD1" s="51"/>
      <c r="RBE1" s="51"/>
      <c r="RBF1" s="51"/>
      <c r="RBG1" s="51"/>
      <c r="RBH1" s="51"/>
      <c r="RBI1" s="51"/>
      <c r="RBJ1" s="51"/>
      <c r="RBK1" s="51"/>
      <c r="RBL1" s="51"/>
      <c r="RBM1" s="51"/>
      <c r="RBN1" s="51"/>
      <c r="RBO1" s="51"/>
      <c r="RBP1" s="51"/>
      <c r="RBQ1" s="51"/>
      <c r="RBR1" s="51"/>
      <c r="RBS1" s="51"/>
      <c r="RBT1" s="51"/>
      <c r="RBU1" s="51"/>
      <c r="RBV1" s="51"/>
      <c r="RBW1" s="51"/>
      <c r="RBX1" s="51"/>
      <c r="RBY1" s="51"/>
      <c r="RBZ1" s="51"/>
      <c r="RCA1" s="51"/>
      <c r="RCB1" s="51"/>
      <c r="RCC1" s="51"/>
      <c r="RCD1" s="51"/>
      <c r="RCE1" s="51"/>
      <c r="RCF1" s="51"/>
      <c r="RCG1" s="51"/>
      <c r="RCH1" s="51"/>
      <c r="RCI1" s="51"/>
      <c r="RCJ1" s="51"/>
      <c r="RCK1" s="51"/>
      <c r="RCL1" s="51"/>
      <c r="RCM1" s="51"/>
      <c r="RCN1" s="51"/>
      <c r="RCO1" s="51"/>
      <c r="RCP1" s="51"/>
      <c r="RCQ1" s="51"/>
      <c r="RCR1" s="51"/>
      <c r="RCS1" s="51"/>
      <c r="RCT1" s="51"/>
      <c r="RCU1" s="51"/>
      <c r="RCV1" s="51"/>
      <c r="RCW1" s="51"/>
      <c r="RCX1" s="51"/>
      <c r="RCY1" s="51"/>
      <c r="RCZ1" s="51"/>
      <c r="RDA1" s="51"/>
      <c r="RDB1" s="51"/>
      <c r="RDC1" s="51"/>
      <c r="RDD1" s="51"/>
      <c r="RDE1" s="51"/>
      <c r="RDF1" s="51"/>
      <c r="RDG1" s="51"/>
      <c r="RDH1" s="51"/>
      <c r="RDI1" s="51"/>
      <c r="RDJ1" s="51"/>
      <c r="RDK1" s="51"/>
      <c r="RDL1" s="51"/>
      <c r="RDM1" s="51"/>
      <c r="RDN1" s="51"/>
      <c r="RDO1" s="51"/>
      <c r="RDP1" s="51"/>
      <c r="RDQ1" s="51"/>
      <c r="RDR1" s="51"/>
      <c r="RDS1" s="51"/>
      <c r="RDT1" s="51"/>
      <c r="RDU1" s="51"/>
      <c r="RDV1" s="51"/>
      <c r="RDW1" s="51"/>
      <c r="RDX1" s="51"/>
      <c r="RDY1" s="51"/>
      <c r="RDZ1" s="51"/>
      <c r="REA1" s="51"/>
      <c r="REB1" s="51"/>
      <c r="REC1" s="51"/>
      <c r="RED1" s="51"/>
      <c r="REE1" s="51"/>
      <c r="REF1" s="51"/>
      <c r="REG1" s="51"/>
      <c r="REH1" s="51"/>
      <c r="REI1" s="51"/>
      <c r="REJ1" s="51"/>
      <c r="REK1" s="51"/>
      <c r="REL1" s="51"/>
      <c r="REM1" s="51"/>
      <c r="REN1" s="51"/>
      <c r="REO1" s="51"/>
      <c r="REP1" s="51"/>
      <c r="REQ1" s="51"/>
      <c r="RER1" s="51"/>
      <c r="RES1" s="51"/>
      <c r="RET1" s="51"/>
      <c r="REU1" s="51"/>
      <c r="REV1" s="51"/>
      <c r="REW1" s="51"/>
      <c r="REX1" s="51"/>
      <c r="REY1" s="51"/>
      <c r="REZ1" s="51"/>
      <c r="RFA1" s="51"/>
      <c r="RFB1" s="51"/>
      <c r="RFC1" s="51"/>
      <c r="RFD1" s="51"/>
      <c r="RFE1" s="51"/>
      <c r="RFF1" s="51"/>
      <c r="RFG1" s="51"/>
      <c r="RFH1" s="51"/>
      <c r="RFI1" s="51"/>
      <c r="RFJ1" s="51"/>
      <c r="RFK1" s="51"/>
      <c r="RFL1" s="51"/>
      <c r="RFM1" s="51"/>
      <c r="RFN1" s="51"/>
      <c r="RFO1" s="51"/>
      <c r="RFP1" s="51"/>
      <c r="RFQ1" s="51"/>
      <c r="RFR1" s="51"/>
      <c r="RFS1" s="51"/>
      <c r="RFT1" s="51"/>
      <c r="RFU1" s="51"/>
      <c r="RFV1" s="51"/>
      <c r="RFW1" s="51"/>
      <c r="RFX1" s="51"/>
      <c r="RFY1" s="51"/>
      <c r="RFZ1" s="51"/>
      <c r="RGA1" s="51"/>
      <c r="RGB1" s="51"/>
      <c r="RGC1" s="51"/>
      <c r="RGD1" s="51"/>
      <c r="RGE1" s="51"/>
      <c r="RGF1" s="51"/>
      <c r="RGG1" s="51"/>
      <c r="RGH1" s="51"/>
      <c r="RGI1" s="51"/>
      <c r="RGJ1" s="51"/>
      <c r="RGK1" s="51"/>
      <c r="RGL1" s="51"/>
      <c r="RGM1" s="51"/>
      <c r="RGN1" s="51"/>
      <c r="RGO1" s="51"/>
      <c r="RGP1" s="51"/>
      <c r="RGQ1" s="51"/>
      <c r="RGR1" s="51"/>
      <c r="RGS1" s="51"/>
      <c r="RGT1" s="51"/>
      <c r="RGU1" s="51"/>
      <c r="RGV1" s="51"/>
      <c r="RGW1" s="51"/>
      <c r="RGX1" s="51"/>
      <c r="RGY1" s="51"/>
      <c r="RGZ1" s="51"/>
      <c r="RHA1" s="51"/>
      <c r="RHB1" s="51"/>
      <c r="RHC1" s="51"/>
      <c r="RHD1" s="51"/>
      <c r="RHE1" s="51"/>
      <c r="RHF1" s="51"/>
      <c r="RHG1" s="51"/>
      <c r="RHH1" s="51"/>
      <c r="RHI1" s="51"/>
      <c r="RHJ1" s="51"/>
      <c r="RHK1" s="51"/>
      <c r="RHL1" s="51"/>
      <c r="RHM1" s="51"/>
      <c r="RHN1" s="51"/>
      <c r="RHO1" s="51"/>
      <c r="RHP1" s="51"/>
      <c r="RHQ1" s="51"/>
      <c r="RHR1" s="51"/>
      <c r="RHS1" s="51"/>
      <c r="RHT1" s="51"/>
      <c r="RHU1" s="51"/>
      <c r="RHV1" s="51"/>
      <c r="RHW1" s="51"/>
      <c r="RHX1" s="51"/>
      <c r="RHY1" s="51"/>
      <c r="RHZ1" s="51"/>
      <c r="RIA1" s="51"/>
      <c r="RIB1" s="51"/>
      <c r="RIC1" s="51"/>
      <c r="RID1" s="51"/>
      <c r="RIE1" s="51"/>
      <c r="RIF1" s="51"/>
      <c r="RIG1" s="51"/>
      <c r="RIH1" s="51"/>
      <c r="RII1" s="51"/>
      <c r="RIJ1" s="51"/>
      <c r="RIK1" s="51"/>
      <c r="RIL1" s="51"/>
      <c r="RIM1" s="51"/>
      <c r="RIN1" s="51"/>
      <c r="RIO1" s="51"/>
      <c r="RIP1" s="51"/>
      <c r="RIQ1" s="51"/>
      <c r="RIR1" s="51"/>
      <c r="RIS1" s="51"/>
      <c r="RIT1" s="51"/>
      <c r="RIU1" s="51"/>
      <c r="RIV1" s="51"/>
      <c r="RIW1" s="51"/>
      <c r="RIX1" s="51"/>
      <c r="RIY1" s="51"/>
      <c r="RIZ1" s="51"/>
      <c r="RJA1" s="51"/>
      <c r="RJB1" s="51"/>
      <c r="RJC1" s="51"/>
      <c r="RJD1" s="51"/>
      <c r="RJE1" s="51"/>
      <c r="RJF1" s="51"/>
      <c r="RJG1" s="51"/>
      <c r="RJH1" s="51"/>
      <c r="RJI1" s="51"/>
      <c r="RJJ1" s="51"/>
      <c r="RJK1" s="51"/>
      <c r="RJL1" s="51"/>
      <c r="RJM1" s="51"/>
      <c r="RJN1" s="51"/>
      <c r="RJO1" s="51"/>
      <c r="RJP1" s="51"/>
      <c r="RJQ1" s="51"/>
      <c r="RJR1" s="51"/>
      <c r="RJS1" s="51"/>
      <c r="RJT1" s="51"/>
      <c r="RJU1" s="51"/>
      <c r="RJV1" s="51"/>
      <c r="RJW1" s="51"/>
      <c r="RJX1" s="51"/>
      <c r="RJY1" s="51"/>
      <c r="RJZ1" s="51"/>
      <c r="RKA1" s="51"/>
      <c r="RKB1" s="51"/>
      <c r="RKC1" s="51"/>
      <c r="RKD1" s="51"/>
      <c r="RKE1" s="51"/>
      <c r="RKF1" s="51"/>
      <c r="RKG1" s="51"/>
      <c r="RKH1" s="51"/>
      <c r="RKI1" s="51"/>
      <c r="RKJ1" s="51"/>
      <c r="RKK1" s="51"/>
      <c r="RKL1" s="51"/>
      <c r="RKM1" s="51"/>
      <c r="RKN1" s="51"/>
      <c r="RKO1" s="51"/>
      <c r="RKP1" s="51"/>
      <c r="RKQ1" s="51"/>
      <c r="RKR1" s="51"/>
      <c r="RKS1" s="51"/>
      <c r="RKT1" s="51"/>
      <c r="RKU1" s="51"/>
      <c r="RKV1" s="51"/>
      <c r="RKW1" s="51"/>
      <c r="RKX1" s="51"/>
      <c r="RKY1" s="51"/>
      <c r="RKZ1" s="51"/>
      <c r="RLA1" s="51"/>
      <c r="RLB1" s="51"/>
      <c r="RLC1" s="51"/>
      <c r="RLD1" s="51"/>
      <c r="RLE1" s="51"/>
      <c r="RLF1" s="51"/>
      <c r="RLG1" s="51"/>
      <c r="RLH1" s="51"/>
      <c r="RLI1" s="51"/>
      <c r="RLJ1" s="51"/>
      <c r="RLK1" s="51"/>
      <c r="RLL1" s="51"/>
      <c r="RLM1" s="51"/>
      <c r="RLN1" s="51"/>
      <c r="RLO1" s="51"/>
      <c r="RLP1" s="51"/>
      <c r="RLQ1" s="51"/>
      <c r="RLR1" s="51"/>
      <c r="RLS1" s="51"/>
      <c r="RLT1" s="51"/>
      <c r="RLU1" s="51"/>
      <c r="RLV1" s="51"/>
      <c r="RLW1" s="51"/>
      <c r="RLX1" s="51"/>
      <c r="RLY1" s="51"/>
      <c r="RLZ1" s="51"/>
      <c r="RMA1" s="51"/>
      <c r="RMB1" s="51"/>
      <c r="RMC1" s="51"/>
      <c r="RMD1" s="51"/>
      <c r="RME1" s="51"/>
      <c r="RMF1" s="51"/>
      <c r="RMG1" s="51"/>
      <c r="RMH1" s="51"/>
      <c r="RMI1" s="51"/>
      <c r="RMJ1" s="51"/>
      <c r="RMK1" s="51"/>
      <c r="RML1" s="51"/>
      <c r="RMM1" s="51"/>
      <c r="RMN1" s="51"/>
      <c r="RMO1" s="51"/>
      <c r="RMP1" s="51"/>
      <c r="RMQ1" s="51"/>
      <c r="RMR1" s="51"/>
      <c r="RMS1" s="51"/>
      <c r="RMT1" s="51"/>
      <c r="RMU1" s="51"/>
      <c r="RMV1" s="51"/>
      <c r="RMW1" s="51"/>
      <c r="RMX1" s="51"/>
      <c r="RMY1" s="51"/>
      <c r="RMZ1" s="51"/>
      <c r="RNA1" s="51"/>
      <c r="RNB1" s="51"/>
      <c r="RNC1" s="51"/>
      <c r="RND1" s="51"/>
      <c r="RNE1" s="51"/>
      <c r="RNF1" s="51"/>
      <c r="RNG1" s="51"/>
      <c r="RNH1" s="51"/>
      <c r="RNI1" s="51"/>
      <c r="RNJ1" s="51"/>
      <c r="RNK1" s="51"/>
      <c r="RNL1" s="51"/>
      <c r="RNM1" s="51"/>
      <c r="RNN1" s="51"/>
      <c r="RNO1" s="51"/>
      <c r="RNP1" s="51"/>
      <c r="RNQ1" s="51"/>
      <c r="RNR1" s="51"/>
      <c r="RNS1" s="51"/>
      <c r="RNT1" s="51"/>
      <c r="RNU1" s="51"/>
      <c r="RNV1" s="51"/>
      <c r="RNW1" s="51"/>
      <c r="RNX1" s="51"/>
      <c r="RNY1" s="51"/>
      <c r="RNZ1" s="51"/>
      <c r="ROA1" s="51"/>
      <c r="ROB1" s="51"/>
      <c r="ROC1" s="51"/>
      <c r="ROD1" s="51"/>
      <c r="ROE1" s="51"/>
      <c r="ROF1" s="51"/>
      <c r="ROG1" s="51"/>
      <c r="ROH1" s="51"/>
      <c r="ROI1" s="51"/>
      <c r="ROJ1" s="51"/>
      <c r="ROK1" s="51"/>
      <c r="ROL1" s="51"/>
      <c r="ROM1" s="51"/>
      <c r="RON1" s="51"/>
      <c r="ROO1" s="51"/>
      <c r="ROP1" s="51"/>
      <c r="ROQ1" s="51"/>
      <c r="ROR1" s="51"/>
      <c r="ROS1" s="51"/>
      <c r="ROT1" s="51"/>
      <c r="ROU1" s="51"/>
      <c r="ROV1" s="51"/>
      <c r="ROW1" s="51"/>
      <c r="ROX1" s="51"/>
      <c r="ROY1" s="51"/>
      <c r="ROZ1" s="51"/>
      <c r="RPA1" s="51"/>
      <c r="RPB1" s="51"/>
      <c r="RPC1" s="51"/>
      <c r="RPD1" s="51"/>
      <c r="RPE1" s="51"/>
      <c r="RPF1" s="51"/>
      <c r="RPG1" s="51"/>
      <c r="RPH1" s="51"/>
      <c r="RPI1" s="51"/>
      <c r="RPJ1" s="51"/>
      <c r="RPK1" s="51"/>
      <c r="RPL1" s="51"/>
      <c r="RPM1" s="51"/>
      <c r="RPN1" s="51"/>
      <c r="RPO1" s="51"/>
      <c r="RPP1" s="51"/>
      <c r="RPQ1" s="51"/>
      <c r="RPR1" s="51"/>
      <c r="RPS1" s="51"/>
      <c r="RPT1" s="51"/>
      <c r="RPU1" s="51"/>
      <c r="RPV1" s="51"/>
      <c r="RPW1" s="51"/>
      <c r="RPX1" s="51"/>
      <c r="RPY1" s="51"/>
      <c r="RPZ1" s="51"/>
      <c r="RQA1" s="51"/>
      <c r="RQB1" s="51"/>
      <c r="RQC1" s="51"/>
      <c r="RQD1" s="51"/>
      <c r="RQE1" s="51"/>
      <c r="RQF1" s="51"/>
      <c r="RQG1" s="51"/>
      <c r="RQH1" s="51"/>
      <c r="RQI1" s="51"/>
      <c r="RQJ1" s="51"/>
      <c r="RQK1" s="51"/>
      <c r="RQL1" s="51"/>
      <c r="RQM1" s="51"/>
      <c r="RQN1" s="51"/>
      <c r="RQO1" s="51"/>
      <c r="RQP1" s="51"/>
      <c r="RQQ1" s="51"/>
      <c r="RQR1" s="51"/>
      <c r="RQS1" s="51"/>
      <c r="RQT1" s="51"/>
      <c r="RQU1" s="51"/>
      <c r="RQV1" s="51"/>
      <c r="RQW1" s="51"/>
      <c r="RQX1" s="51"/>
      <c r="RQY1" s="51"/>
      <c r="RQZ1" s="51"/>
      <c r="RRA1" s="51"/>
      <c r="RRB1" s="51"/>
      <c r="RRC1" s="51"/>
      <c r="RRD1" s="51"/>
      <c r="RRE1" s="51"/>
      <c r="RRF1" s="51"/>
      <c r="RRG1" s="51"/>
      <c r="RRH1" s="51"/>
      <c r="RRI1" s="51"/>
      <c r="RRJ1" s="51"/>
      <c r="RRK1" s="51"/>
      <c r="RRL1" s="51"/>
      <c r="RRM1" s="51"/>
      <c r="RRN1" s="51"/>
      <c r="RRO1" s="51"/>
      <c r="RRP1" s="51"/>
      <c r="RRQ1" s="51"/>
      <c r="RRR1" s="51"/>
      <c r="RRS1" s="51"/>
      <c r="RRT1" s="51"/>
      <c r="RRU1" s="51"/>
      <c r="RRV1" s="51"/>
      <c r="RRW1" s="51"/>
      <c r="RRX1" s="51"/>
      <c r="RRY1" s="51"/>
      <c r="RRZ1" s="51"/>
      <c r="RSA1" s="51"/>
      <c r="RSB1" s="51"/>
      <c r="RSC1" s="51"/>
      <c r="RSD1" s="51"/>
      <c r="RSE1" s="51"/>
      <c r="RSF1" s="51"/>
      <c r="RSG1" s="51"/>
      <c r="RSH1" s="51"/>
      <c r="RSI1" s="51"/>
      <c r="RSJ1" s="51"/>
      <c r="RSK1" s="51"/>
      <c r="RSL1" s="51"/>
      <c r="RSM1" s="51"/>
      <c r="RSN1" s="51"/>
      <c r="RSO1" s="51"/>
      <c r="RSP1" s="51"/>
      <c r="RSQ1" s="51"/>
      <c r="RSR1" s="51"/>
      <c r="RSS1" s="51"/>
      <c r="RST1" s="51"/>
      <c r="RSU1" s="51"/>
      <c r="RSV1" s="51"/>
      <c r="RSW1" s="51"/>
      <c r="RSX1" s="51"/>
      <c r="RSY1" s="51"/>
      <c r="RSZ1" s="51"/>
      <c r="RTA1" s="51"/>
      <c r="RTB1" s="51"/>
      <c r="RTC1" s="51"/>
      <c r="RTD1" s="51"/>
      <c r="RTE1" s="51"/>
      <c r="RTF1" s="51"/>
      <c r="RTG1" s="51"/>
      <c r="RTH1" s="51"/>
      <c r="RTI1" s="51"/>
      <c r="RTJ1" s="51"/>
      <c r="RTK1" s="51"/>
      <c r="RTL1" s="51"/>
      <c r="RTM1" s="51"/>
      <c r="RTN1" s="51"/>
      <c r="RTO1" s="51"/>
      <c r="RTP1" s="51"/>
      <c r="RTQ1" s="51"/>
      <c r="RTR1" s="51"/>
      <c r="RTS1" s="51"/>
      <c r="RTT1" s="51"/>
      <c r="RTU1" s="51"/>
      <c r="RTV1" s="51"/>
      <c r="RTW1" s="51"/>
      <c r="RTX1" s="51"/>
      <c r="RTY1" s="51"/>
      <c r="RTZ1" s="51"/>
      <c r="RUA1" s="51"/>
      <c r="RUB1" s="51"/>
      <c r="RUC1" s="51"/>
      <c r="RUD1" s="51"/>
      <c r="RUE1" s="51"/>
      <c r="RUF1" s="51"/>
      <c r="RUG1" s="51"/>
      <c r="RUH1" s="51"/>
      <c r="RUI1" s="51"/>
      <c r="RUJ1" s="51"/>
      <c r="RUK1" s="51"/>
      <c r="RUL1" s="51"/>
      <c r="RUM1" s="51"/>
      <c r="RUN1" s="51"/>
      <c r="RUO1" s="51"/>
      <c r="RUP1" s="51"/>
      <c r="RUQ1" s="51"/>
      <c r="RUR1" s="51"/>
      <c r="RUS1" s="51"/>
      <c r="RUT1" s="51"/>
      <c r="RUU1" s="51"/>
      <c r="RUV1" s="51"/>
      <c r="RUW1" s="51"/>
      <c r="RUX1" s="51"/>
      <c r="RUY1" s="51"/>
      <c r="RUZ1" s="51"/>
      <c r="RVA1" s="51"/>
      <c r="RVB1" s="51"/>
      <c r="RVC1" s="51"/>
      <c r="RVD1" s="51"/>
      <c r="RVE1" s="51"/>
      <c r="RVF1" s="51"/>
      <c r="RVG1" s="51"/>
      <c r="RVH1" s="51"/>
      <c r="RVI1" s="51"/>
      <c r="RVJ1" s="51"/>
      <c r="RVK1" s="51"/>
      <c r="RVL1" s="51"/>
      <c r="RVM1" s="51"/>
      <c r="RVN1" s="51"/>
      <c r="RVO1" s="51"/>
      <c r="RVP1" s="51"/>
      <c r="RVQ1" s="51"/>
      <c r="RVR1" s="51"/>
      <c r="RVS1" s="51"/>
      <c r="RVT1" s="51"/>
      <c r="RVU1" s="51"/>
      <c r="RVV1" s="51"/>
      <c r="RVW1" s="51"/>
      <c r="RVX1" s="51"/>
      <c r="RVY1" s="51"/>
      <c r="RVZ1" s="51"/>
      <c r="RWA1" s="51"/>
      <c r="RWB1" s="51"/>
      <c r="RWC1" s="51"/>
      <c r="RWD1" s="51"/>
      <c r="RWE1" s="51"/>
      <c r="RWF1" s="51"/>
      <c r="RWG1" s="51"/>
      <c r="RWH1" s="51"/>
      <c r="RWI1" s="51"/>
      <c r="RWJ1" s="51"/>
      <c r="RWK1" s="51"/>
      <c r="RWL1" s="51"/>
      <c r="RWM1" s="51"/>
      <c r="RWN1" s="51"/>
      <c r="RWO1" s="51"/>
      <c r="RWP1" s="51"/>
      <c r="RWQ1" s="51"/>
      <c r="RWR1" s="51"/>
      <c r="RWS1" s="51"/>
      <c r="RWT1" s="51"/>
      <c r="RWU1" s="51"/>
      <c r="RWV1" s="51"/>
      <c r="RWW1" s="51"/>
      <c r="RWX1" s="51"/>
      <c r="RWY1" s="51"/>
      <c r="RWZ1" s="51"/>
      <c r="RXA1" s="51"/>
      <c r="RXB1" s="51"/>
      <c r="RXC1" s="51"/>
      <c r="RXD1" s="51"/>
      <c r="RXE1" s="51"/>
      <c r="RXF1" s="51"/>
      <c r="RXG1" s="51"/>
      <c r="RXH1" s="51"/>
      <c r="RXI1" s="51"/>
      <c r="RXJ1" s="51"/>
      <c r="RXK1" s="51"/>
      <c r="RXL1" s="51"/>
      <c r="RXM1" s="51"/>
      <c r="RXN1" s="51"/>
      <c r="RXO1" s="51"/>
      <c r="RXP1" s="51"/>
      <c r="RXQ1" s="51"/>
      <c r="RXR1" s="51"/>
      <c r="RXS1" s="51"/>
      <c r="RXT1" s="51"/>
      <c r="RXU1" s="51"/>
      <c r="RXV1" s="51"/>
      <c r="RXW1" s="51"/>
      <c r="RXX1" s="51"/>
      <c r="RXY1" s="51"/>
      <c r="RXZ1" s="51"/>
      <c r="RYA1" s="51"/>
      <c r="RYB1" s="51"/>
      <c r="RYC1" s="51"/>
      <c r="RYD1" s="51"/>
      <c r="RYE1" s="51"/>
      <c r="RYF1" s="51"/>
      <c r="RYG1" s="51"/>
      <c r="RYH1" s="51"/>
      <c r="RYI1" s="51"/>
      <c r="RYJ1" s="51"/>
      <c r="RYK1" s="51"/>
      <c r="RYL1" s="51"/>
      <c r="RYM1" s="51"/>
      <c r="RYN1" s="51"/>
      <c r="RYO1" s="51"/>
      <c r="RYP1" s="51"/>
      <c r="RYQ1" s="51"/>
      <c r="RYR1" s="51"/>
      <c r="RYS1" s="51"/>
      <c r="RYT1" s="51"/>
      <c r="RYU1" s="51"/>
      <c r="RYV1" s="51"/>
      <c r="RYW1" s="51"/>
      <c r="RYX1" s="51"/>
      <c r="RYY1" s="51"/>
      <c r="RYZ1" s="51"/>
      <c r="RZA1" s="51"/>
      <c r="RZB1" s="51"/>
      <c r="RZC1" s="51"/>
      <c r="RZD1" s="51"/>
      <c r="RZE1" s="51"/>
      <c r="RZF1" s="51"/>
      <c r="RZG1" s="51"/>
      <c r="RZH1" s="51"/>
      <c r="RZI1" s="51"/>
      <c r="RZJ1" s="51"/>
      <c r="RZK1" s="51"/>
      <c r="RZL1" s="51"/>
      <c r="RZM1" s="51"/>
      <c r="RZN1" s="51"/>
      <c r="RZO1" s="51"/>
      <c r="RZP1" s="51"/>
      <c r="RZQ1" s="51"/>
      <c r="RZR1" s="51"/>
      <c r="RZS1" s="51"/>
      <c r="RZT1" s="51"/>
      <c r="RZU1" s="51"/>
      <c r="RZV1" s="51"/>
      <c r="RZW1" s="51"/>
      <c r="RZX1" s="51"/>
      <c r="RZY1" s="51"/>
      <c r="RZZ1" s="51"/>
      <c r="SAA1" s="51"/>
      <c r="SAB1" s="51"/>
      <c r="SAC1" s="51"/>
      <c r="SAD1" s="51"/>
      <c r="SAE1" s="51"/>
      <c r="SAF1" s="51"/>
      <c r="SAG1" s="51"/>
      <c r="SAH1" s="51"/>
      <c r="SAI1" s="51"/>
      <c r="SAJ1" s="51"/>
      <c r="SAK1" s="51"/>
      <c r="SAL1" s="51"/>
      <c r="SAM1" s="51"/>
      <c r="SAN1" s="51"/>
      <c r="SAO1" s="51"/>
      <c r="SAP1" s="51"/>
      <c r="SAQ1" s="51"/>
      <c r="SAR1" s="51"/>
      <c r="SAS1" s="51"/>
      <c r="SAT1" s="51"/>
      <c r="SAU1" s="51"/>
      <c r="SAV1" s="51"/>
      <c r="SAW1" s="51"/>
      <c r="SAX1" s="51"/>
      <c r="SAY1" s="51"/>
      <c r="SAZ1" s="51"/>
      <c r="SBA1" s="51"/>
      <c r="SBB1" s="51"/>
      <c r="SBC1" s="51"/>
      <c r="SBD1" s="51"/>
      <c r="SBE1" s="51"/>
      <c r="SBF1" s="51"/>
      <c r="SBG1" s="51"/>
      <c r="SBH1" s="51"/>
      <c r="SBI1" s="51"/>
      <c r="SBJ1" s="51"/>
      <c r="SBK1" s="51"/>
      <c r="SBL1" s="51"/>
      <c r="SBM1" s="51"/>
      <c r="SBN1" s="51"/>
      <c r="SBO1" s="51"/>
      <c r="SBP1" s="51"/>
      <c r="SBQ1" s="51"/>
      <c r="SBR1" s="51"/>
      <c r="SBS1" s="51"/>
      <c r="SBT1" s="51"/>
      <c r="SBU1" s="51"/>
      <c r="SBV1" s="51"/>
      <c r="SBW1" s="51"/>
      <c r="SBX1" s="51"/>
      <c r="SBY1" s="51"/>
      <c r="SBZ1" s="51"/>
      <c r="SCA1" s="51"/>
      <c r="SCB1" s="51"/>
      <c r="SCC1" s="51"/>
      <c r="SCD1" s="51"/>
      <c r="SCE1" s="51"/>
      <c r="SCF1" s="51"/>
      <c r="SCG1" s="51"/>
      <c r="SCH1" s="51"/>
      <c r="SCI1" s="51"/>
      <c r="SCJ1" s="51"/>
      <c r="SCK1" s="51"/>
      <c r="SCL1" s="51"/>
      <c r="SCM1" s="51"/>
      <c r="SCN1" s="51"/>
      <c r="SCO1" s="51"/>
      <c r="SCP1" s="51"/>
      <c r="SCQ1" s="51"/>
      <c r="SCR1" s="51"/>
      <c r="SCS1" s="51"/>
      <c r="SCT1" s="51"/>
      <c r="SCU1" s="51"/>
      <c r="SCV1" s="51"/>
      <c r="SCW1" s="51"/>
      <c r="SCX1" s="51"/>
      <c r="SCY1" s="51"/>
      <c r="SCZ1" s="51"/>
      <c r="SDA1" s="51"/>
      <c r="SDB1" s="51"/>
      <c r="SDC1" s="51"/>
      <c r="SDD1" s="51"/>
      <c r="SDE1" s="51"/>
      <c r="SDF1" s="51"/>
      <c r="SDG1" s="51"/>
      <c r="SDH1" s="51"/>
      <c r="SDI1" s="51"/>
      <c r="SDJ1" s="51"/>
      <c r="SDK1" s="51"/>
      <c r="SDL1" s="51"/>
      <c r="SDM1" s="51"/>
      <c r="SDN1" s="51"/>
      <c r="SDO1" s="51"/>
      <c r="SDP1" s="51"/>
      <c r="SDQ1" s="51"/>
      <c r="SDR1" s="51"/>
      <c r="SDS1" s="51"/>
      <c r="SDT1" s="51"/>
      <c r="SDU1" s="51"/>
      <c r="SDV1" s="51"/>
      <c r="SDW1" s="51"/>
      <c r="SDX1" s="51"/>
      <c r="SDY1" s="51"/>
      <c r="SDZ1" s="51"/>
      <c r="SEA1" s="51"/>
      <c r="SEB1" s="51"/>
      <c r="SEC1" s="51"/>
      <c r="SED1" s="51"/>
      <c r="SEE1" s="51"/>
      <c r="SEF1" s="51"/>
      <c r="SEG1" s="51"/>
      <c r="SEH1" s="51"/>
      <c r="SEI1" s="51"/>
      <c r="SEJ1" s="51"/>
      <c r="SEK1" s="51"/>
      <c r="SEL1" s="51"/>
      <c r="SEM1" s="51"/>
      <c r="SEN1" s="51"/>
      <c r="SEO1" s="51"/>
      <c r="SEP1" s="51"/>
      <c r="SEQ1" s="51"/>
      <c r="SER1" s="51"/>
      <c r="SES1" s="51"/>
      <c r="SET1" s="51"/>
      <c r="SEU1" s="51"/>
      <c r="SEV1" s="51"/>
      <c r="SEW1" s="51"/>
      <c r="SEX1" s="51"/>
      <c r="SEY1" s="51"/>
      <c r="SEZ1" s="51"/>
      <c r="SFA1" s="51"/>
      <c r="SFB1" s="51"/>
      <c r="SFC1" s="51"/>
      <c r="SFD1" s="51"/>
      <c r="SFE1" s="51"/>
      <c r="SFF1" s="51"/>
      <c r="SFG1" s="51"/>
      <c r="SFH1" s="51"/>
      <c r="SFI1" s="51"/>
      <c r="SFJ1" s="51"/>
      <c r="SFK1" s="51"/>
      <c r="SFL1" s="51"/>
      <c r="SFM1" s="51"/>
      <c r="SFN1" s="51"/>
      <c r="SFO1" s="51"/>
      <c r="SFP1" s="51"/>
      <c r="SFQ1" s="51"/>
      <c r="SFR1" s="51"/>
      <c r="SFS1" s="51"/>
      <c r="SFT1" s="51"/>
      <c r="SFU1" s="51"/>
      <c r="SFV1" s="51"/>
      <c r="SFW1" s="51"/>
      <c r="SFX1" s="51"/>
      <c r="SFY1" s="51"/>
      <c r="SFZ1" s="51"/>
      <c r="SGA1" s="51"/>
      <c r="SGB1" s="51"/>
      <c r="SGC1" s="51"/>
      <c r="SGD1" s="51"/>
      <c r="SGE1" s="51"/>
      <c r="SGF1" s="51"/>
      <c r="SGG1" s="51"/>
      <c r="SGH1" s="51"/>
      <c r="SGI1" s="51"/>
      <c r="SGJ1" s="51"/>
      <c r="SGK1" s="51"/>
      <c r="SGL1" s="51"/>
      <c r="SGM1" s="51"/>
      <c r="SGN1" s="51"/>
      <c r="SGO1" s="51"/>
      <c r="SGP1" s="51"/>
      <c r="SGQ1" s="51"/>
      <c r="SGR1" s="51"/>
      <c r="SGS1" s="51"/>
      <c r="SGT1" s="51"/>
      <c r="SGU1" s="51"/>
      <c r="SGV1" s="51"/>
      <c r="SGW1" s="51"/>
      <c r="SGX1" s="51"/>
      <c r="SGY1" s="51"/>
      <c r="SGZ1" s="51"/>
      <c r="SHA1" s="51"/>
      <c r="SHB1" s="51"/>
      <c r="SHC1" s="51"/>
      <c r="SHD1" s="51"/>
      <c r="SHE1" s="51"/>
      <c r="SHF1" s="51"/>
      <c r="SHG1" s="51"/>
      <c r="SHH1" s="51"/>
      <c r="SHI1" s="51"/>
      <c r="SHJ1" s="51"/>
      <c r="SHK1" s="51"/>
      <c r="SHL1" s="51"/>
      <c r="SHM1" s="51"/>
      <c r="SHN1" s="51"/>
      <c r="SHO1" s="51"/>
      <c r="SHP1" s="51"/>
      <c r="SHQ1" s="51"/>
      <c r="SHR1" s="51"/>
      <c r="SHS1" s="51"/>
      <c r="SHT1" s="51"/>
      <c r="SHU1" s="51"/>
      <c r="SHV1" s="51"/>
      <c r="SHW1" s="51"/>
      <c r="SHX1" s="51"/>
      <c r="SHY1" s="51"/>
      <c r="SHZ1" s="51"/>
      <c r="SIA1" s="51"/>
      <c r="SIB1" s="51"/>
      <c r="SIC1" s="51"/>
      <c r="SID1" s="51"/>
      <c r="SIE1" s="51"/>
      <c r="SIF1" s="51"/>
      <c r="SIG1" s="51"/>
      <c r="SIH1" s="51"/>
      <c r="SII1" s="51"/>
      <c r="SIJ1" s="51"/>
      <c r="SIK1" s="51"/>
      <c r="SIL1" s="51"/>
      <c r="SIM1" s="51"/>
      <c r="SIN1" s="51"/>
      <c r="SIO1" s="51"/>
      <c r="SIP1" s="51"/>
      <c r="SIQ1" s="51"/>
      <c r="SIR1" s="51"/>
      <c r="SIS1" s="51"/>
      <c r="SIT1" s="51"/>
      <c r="SIU1" s="51"/>
      <c r="SIV1" s="51"/>
      <c r="SIW1" s="51"/>
      <c r="SIX1" s="51"/>
      <c r="SIY1" s="51"/>
      <c r="SIZ1" s="51"/>
      <c r="SJA1" s="51"/>
      <c r="SJB1" s="51"/>
      <c r="SJC1" s="51"/>
      <c r="SJD1" s="51"/>
      <c r="SJE1" s="51"/>
      <c r="SJF1" s="51"/>
      <c r="SJG1" s="51"/>
      <c r="SJH1" s="51"/>
      <c r="SJI1" s="51"/>
      <c r="SJJ1" s="51"/>
      <c r="SJK1" s="51"/>
      <c r="SJL1" s="51"/>
      <c r="SJM1" s="51"/>
      <c r="SJN1" s="51"/>
      <c r="SJO1" s="51"/>
      <c r="SJP1" s="51"/>
      <c r="SJQ1" s="51"/>
      <c r="SJR1" s="51"/>
      <c r="SJS1" s="51"/>
      <c r="SJT1" s="51"/>
      <c r="SJU1" s="51"/>
      <c r="SJV1" s="51"/>
      <c r="SJW1" s="51"/>
      <c r="SJX1" s="51"/>
      <c r="SJY1" s="51"/>
      <c r="SJZ1" s="51"/>
      <c r="SKA1" s="51"/>
      <c r="SKB1" s="51"/>
      <c r="SKC1" s="51"/>
      <c r="SKD1" s="51"/>
      <c r="SKE1" s="51"/>
      <c r="SKF1" s="51"/>
      <c r="SKG1" s="51"/>
      <c r="SKH1" s="51"/>
      <c r="SKI1" s="51"/>
      <c r="SKJ1" s="51"/>
      <c r="SKK1" s="51"/>
      <c r="SKL1" s="51"/>
      <c r="SKM1" s="51"/>
      <c r="SKN1" s="51"/>
      <c r="SKO1" s="51"/>
      <c r="SKP1" s="51"/>
      <c r="SKQ1" s="51"/>
      <c r="SKR1" s="51"/>
      <c r="SKS1" s="51"/>
      <c r="SKT1" s="51"/>
      <c r="SKU1" s="51"/>
      <c r="SKV1" s="51"/>
      <c r="SKW1" s="51"/>
      <c r="SKX1" s="51"/>
      <c r="SKY1" s="51"/>
      <c r="SKZ1" s="51"/>
      <c r="SLA1" s="51"/>
      <c r="SLB1" s="51"/>
      <c r="SLC1" s="51"/>
      <c r="SLD1" s="51"/>
      <c r="SLE1" s="51"/>
      <c r="SLF1" s="51"/>
      <c r="SLG1" s="51"/>
      <c r="SLH1" s="51"/>
      <c r="SLI1" s="51"/>
      <c r="SLJ1" s="51"/>
      <c r="SLK1" s="51"/>
      <c r="SLL1" s="51"/>
      <c r="SLM1" s="51"/>
      <c r="SLN1" s="51"/>
      <c r="SLO1" s="51"/>
      <c r="SLP1" s="51"/>
      <c r="SLQ1" s="51"/>
      <c r="SLR1" s="51"/>
      <c r="SLS1" s="51"/>
      <c r="SLT1" s="51"/>
      <c r="SLU1" s="51"/>
      <c r="SLV1" s="51"/>
      <c r="SLW1" s="51"/>
      <c r="SLX1" s="51"/>
      <c r="SLY1" s="51"/>
      <c r="SLZ1" s="51"/>
      <c r="SMA1" s="51"/>
      <c r="SMB1" s="51"/>
      <c r="SMC1" s="51"/>
      <c r="SMD1" s="51"/>
      <c r="SME1" s="51"/>
      <c r="SMF1" s="51"/>
      <c r="SMG1" s="51"/>
      <c r="SMH1" s="51"/>
      <c r="SMI1" s="51"/>
      <c r="SMJ1" s="51"/>
      <c r="SMK1" s="51"/>
      <c r="SML1" s="51"/>
      <c r="SMM1" s="51"/>
      <c r="SMN1" s="51"/>
      <c r="SMO1" s="51"/>
      <c r="SMP1" s="51"/>
      <c r="SMQ1" s="51"/>
      <c r="SMR1" s="51"/>
      <c r="SMS1" s="51"/>
      <c r="SMT1" s="51"/>
      <c r="SMU1" s="51"/>
      <c r="SMV1" s="51"/>
      <c r="SMW1" s="51"/>
      <c r="SMX1" s="51"/>
      <c r="SMY1" s="51"/>
      <c r="SMZ1" s="51"/>
      <c r="SNA1" s="51"/>
      <c r="SNB1" s="51"/>
      <c r="SNC1" s="51"/>
      <c r="SND1" s="51"/>
      <c r="SNE1" s="51"/>
      <c r="SNF1" s="51"/>
      <c r="SNG1" s="51"/>
      <c r="SNH1" s="51"/>
      <c r="SNI1" s="51"/>
      <c r="SNJ1" s="51"/>
      <c r="SNK1" s="51"/>
      <c r="SNL1" s="51"/>
      <c r="SNM1" s="51"/>
      <c r="SNN1" s="51"/>
      <c r="SNO1" s="51"/>
      <c r="SNP1" s="51"/>
      <c r="SNQ1" s="51"/>
      <c r="SNR1" s="51"/>
      <c r="SNS1" s="51"/>
      <c r="SNT1" s="51"/>
      <c r="SNU1" s="51"/>
      <c r="SNV1" s="51"/>
      <c r="SNW1" s="51"/>
      <c r="SNX1" s="51"/>
      <c r="SNY1" s="51"/>
      <c r="SNZ1" s="51"/>
      <c r="SOA1" s="51"/>
      <c r="SOB1" s="51"/>
      <c r="SOC1" s="51"/>
      <c r="SOD1" s="51"/>
      <c r="SOE1" s="51"/>
      <c r="SOF1" s="51"/>
      <c r="SOG1" s="51"/>
      <c r="SOH1" s="51"/>
      <c r="SOI1" s="51"/>
      <c r="SOJ1" s="51"/>
      <c r="SOK1" s="51"/>
      <c r="SOL1" s="51"/>
      <c r="SOM1" s="51"/>
      <c r="SON1" s="51"/>
      <c r="SOO1" s="51"/>
      <c r="SOP1" s="51"/>
      <c r="SOQ1" s="51"/>
      <c r="SOR1" s="51"/>
      <c r="SOS1" s="51"/>
      <c r="SOT1" s="51"/>
      <c r="SOU1" s="51"/>
      <c r="SOV1" s="51"/>
      <c r="SOW1" s="51"/>
      <c r="SOX1" s="51"/>
      <c r="SOY1" s="51"/>
      <c r="SOZ1" s="51"/>
      <c r="SPA1" s="51"/>
      <c r="SPB1" s="51"/>
      <c r="SPC1" s="51"/>
      <c r="SPD1" s="51"/>
      <c r="SPE1" s="51"/>
      <c r="SPF1" s="51"/>
      <c r="SPG1" s="51"/>
      <c r="SPH1" s="51"/>
      <c r="SPI1" s="51"/>
      <c r="SPJ1" s="51"/>
      <c r="SPK1" s="51"/>
      <c r="SPL1" s="51"/>
      <c r="SPM1" s="51"/>
      <c r="SPN1" s="51"/>
      <c r="SPO1" s="51"/>
      <c r="SPP1" s="51"/>
      <c r="SPQ1" s="51"/>
      <c r="SPR1" s="51"/>
      <c r="SPS1" s="51"/>
      <c r="SPT1" s="51"/>
      <c r="SPU1" s="51"/>
      <c r="SPV1" s="51"/>
      <c r="SPW1" s="51"/>
      <c r="SPX1" s="51"/>
      <c r="SPY1" s="51"/>
      <c r="SPZ1" s="51"/>
      <c r="SQA1" s="51"/>
      <c r="SQB1" s="51"/>
      <c r="SQC1" s="51"/>
      <c r="SQD1" s="51"/>
      <c r="SQE1" s="51"/>
      <c r="SQF1" s="51"/>
      <c r="SQG1" s="51"/>
      <c r="SQH1" s="51"/>
      <c r="SQI1" s="51"/>
      <c r="SQJ1" s="51"/>
      <c r="SQK1" s="51"/>
      <c r="SQL1" s="51"/>
      <c r="SQM1" s="51"/>
      <c r="SQN1" s="51"/>
      <c r="SQO1" s="51"/>
      <c r="SQP1" s="51"/>
      <c r="SQQ1" s="51"/>
      <c r="SQR1" s="51"/>
      <c r="SQS1" s="51"/>
      <c r="SQT1" s="51"/>
      <c r="SQU1" s="51"/>
      <c r="SQV1" s="51"/>
      <c r="SQW1" s="51"/>
      <c r="SQX1" s="51"/>
      <c r="SQY1" s="51"/>
      <c r="SQZ1" s="51"/>
      <c r="SRA1" s="51"/>
      <c r="SRB1" s="51"/>
      <c r="SRC1" s="51"/>
      <c r="SRD1" s="51"/>
      <c r="SRE1" s="51"/>
      <c r="SRF1" s="51"/>
      <c r="SRG1" s="51"/>
      <c r="SRH1" s="51"/>
      <c r="SRI1" s="51"/>
      <c r="SRJ1" s="51"/>
      <c r="SRK1" s="51"/>
      <c r="SRL1" s="51"/>
      <c r="SRM1" s="51"/>
      <c r="SRN1" s="51"/>
      <c r="SRO1" s="51"/>
      <c r="SRP1" s="51"/>
      <c r="SRQ1" s="51"/>
      <c r="SRR1" s="51"/>
      <c r="SRS1" s="51"/>
      <c r="SRT1" s="51"/>
      <c r="SRU1" s="51"/>
      <c r="SRV1" s="51"/>
      <c r="SRW1" s="51"/>
      <c r="SRX1" s="51"/>
      <c r="SRY1" s="51"/>
      <c r="SRZ1" s="51"/>
      <c r="SSA1" s="51"/>
      <c r="SSB1" s="51"/>
      <c r="SSC1" s="51"/>
      <c r="SSD1" s="51"/>
      <c r="SSE1" s="51"/>
      <c r="SSF1" s="51"/>
      <c r="SSG1" s="51"/>
      <c r="SSH1" s="51"/>
      <c r="SSI1" s="51"/>
      <c r="SSJ1" s="51"/>
      <c r="SSK1" s="51"/>
      <c r="SSL1" s="51"/>
      <c r="SSM1" s="51"/>
      <c r="SSN1" s="51"/>
      <c r="SSO1" s="51"/>
      <c r="SSP1" s="51"/>
      <c r="SSQ1" s="51"/>
      <c r="SSR1" s="51"/>
      <c r="SSS1" s="51"/>
      <c r="SST1" s="51"/>
      <c r="SSU1" s="51"/>
      <c r="SSV1" s="51"/>
      <c r="SSW1" s="51"/>
      <c r="SSX1" s="51"/>
      <c r="SSY1" s="51"/>
      <c r="SSZ1" s="51"/>
      <c r="STA1" s="51"/>
      <c r="STB1" s="51"/>
      <c r="STC1" s="51"/>
      <c r="STD1" s="51"/>
      <c r="STE1" s="51"/>
      <c r="STF1" s="51"/>
      <c r="STG1" s="51"/>
      <c r="STH1" s="51"/>
      <c r="STI1" s="51"/>
      <c r="STJ1" s="51"/>
      <c r="STK1" s="51"/>
      <c r="STL1" s="51"/>
      <c r="STM1" s="51"/>
      <c r="STN1" s="51"/>
      <c r="STO1" s="51"/>
      <c r="STP1" s="51"/>
      <c r="STQ1" s="51"/>
      <c r="STR1" s="51"/>
      <c r="STS1" s="51"/>
      <c r="STT1" s="51"/>
      <c r="STU1" s="51"/>
      <c r="STV1" s="51"/>
      <c r="STW1" s="51"/>
      <c r="STX1" s="51"/>
      <c r="STY1" s="51"/>
      <c r="STZ1" s="51"/>
      <c r="SUA1" s="51"/>
      <c r="SUB1" s="51"/>
      <c r="SUC1" s="51"/>
      <c r="SUD1" s="51"/>
      <c r="SUE1" s="51"/>
      <c r="SUF1" s="51"/>
      <c r="SUG1" s="51"/>
      <c r="SUH1" s="51"/>
      <c r="SUI1" s="51"/>
      <c r="SUJ1" s="51"/>
      <c r="SUK1" s="51"/>
      <c r="SUL1" s="51"/>
      <c r="SUM1" s="51"/>
      <c r="SUN1" s="51"/>
      <c r="SUO1" s="51"/>
      <c r="SUP1" s="51"/>
      <c r="SUQ1" s="51"/>
      <c r="SUR1" s="51"/>
      <c r="SUS1" s="51"/>
      <c r="SUT1" s="51"/>
      <c r="SUU1" s="51"/>
      <c r="SUV1" s="51"/>
      <c r="SUW1" s="51"/>
      <c r="SUX1" s="51"/>
      <c r="SUY1" s="51"/>
      <c r="SUZ1" s="51"/>
      <c r="SVA1" s="51"/>
      <c r="SVB1" s="51"/>
      <c r="SVC1" s="51"/>
      <c r="SVD1" s="51"/>
      <c r="SVE1" s="51"/>
      <c r="SVF1" s="51"/>
      <c r="SVG1" s="51"/>
      <c r="SVH1" s="51"/>
      <c r="SVI1" s="51"/>
      <c r="SVJ1" s="51"/>
      <c r="SVK1" s="51"/>
      <c r="SVL1" s="51"/>
      <c r="SVM1" s="51"/>
      <c r="SVN1" s="51"/>
      <c r="SVO1" s="51"/>
      <c r="SVP1" s="51"/>
      <c r="SVQ1" s="51"/>
      <c r="SVR1" s="51"/>
      <c r="SVS1" s="51"/>
      <c r="SVT1" s="51"/>
      <c r="SVU1" s="51"/>
      <c r="SVV1" s="51"/>
      <c r="SVW1" s="51"/>
      <c r="SVX1" s="51"/>
      <c r="SVY1" s="51"/>
      <c r="SVZ1" s="51"/>
      <c r="SWA1" s="51"/>
      <c r="SWB1" s="51"/>
      <c r="SWC1" s="51"/>
      <c r="SWD1" s="51"/>
      <c r="SWE1" s="51"/>
      <c r="SWF1" s="51"/>
      <c r="SWG1" s="51"/>
      <c r="SWH1" s="51"/>
      <c r="SWI1" s="51"/>
      <c r="SWJ1" s="51"/>
      <c r="SWK1" s="51"/>
      <c r="SWL1" s="51"/>
      <c r="SWM1" s="51"/>
      <c r="SWN1" s="51"/>
      <c r="SWO1" s="51"/>
      <c r="SWP1" s="51"/>
      <c r="SWQ1" s="51"/>
      <c r="SWR1" s="51"/>
      <c r="SWS1" s="51"/>
      <c r="SWT1" s="51"/>
      <c r="SWU1" s="51"/>
      <c r="SWV1" s="51"/>
      <c r="SWW1" s="51"/>
      <c r="SWX1" s="51"/>
      <c r="SWY1" s="51"/>
      <c r="SWZ1" s="51"/>
      <c r="SXA1" s="51"/>
      <c r="SXB1" s="51"/>
      <c r="SXC1" s="51"/>
      <c r="SXD1" s="51"/>
      <c r="SXE1" s="51"/>
      <c r="SXF1" s="51"/>
      <c r="SXG1" s="51"/>
      <c r="SXH1" s="51"/>
      <c r="SXI1" s="51"/>
      <c r="SXJ1" s="51"/>
      <c r="SXK1" s="51"/>
      <c r="SXL1" s="51"/>
      <c r="SXM1" s="51"/>
      <c r="SXN1" s="51"/>
      <c r="SXO1" s="51"/>
      <c r="SXP1" s="51"/>
      <c r="SXQ1" s="51"/>
      <c r="SXR1" s="51"/>
      <c r="SXS1" s="51"/>
      <c r="SXT1" s="51"/>
      <c r="SXU1" s="51"/>
      <c r="SXV1" s="51"/>
      <c r="SXW1" s="51"/>
      <c r="SXX1" s="51"/>
      <c r="SXY1" s="51"/>
      <c r="SXZ1" s="51"/>
      <c r="SYA1" s="51"/>
      <c r="SYB1" s="51"/>
      <c r="SYC1" s="51"/>
      <c r="SYD1" s="51"/>
      <c r="SYE1" s="51"/>
      <c r="SYF1" s="51"/>
      <c r="SYG1" s="51"/>
      <c r="SYH1" s="51"/>
      <c r="SYI1" s="51"/>
      <c r="SYJ1" s="51"/>
      <c r="SYK1" s="51"/>
      <c r="SYL1" s="51"/>
      <c r="SYM1" s="51"/>
      <c r="SYN1" s="51"/>
      <c r="SYO1" s="51"/>
      <c r="SYP1" s="51"/>
      <c r="SYQ1" s="51"/>
      <c r="SYR1" s="51"/>
      <c r="SYS1" s="51"/>
      <c r="SYT1" s="51"/>
      <c r="SYU1" s="51"/>
      <c r="SYV1" s="51"/>
      <c r="SYW1" s="51"/>
      <c r="SYX1" s="51"/>
      <c r="SYY1" s="51"/>
      <c r="SYZ1" s="51"/>
      <c r="SZA1" s="51"/>
      <c r="SZB1" s="51"/>
      <c r="SZC1" s="51"/>
      <c r="SZD1" s="51"/>
      <c r="SZE1" s="51"/>
      <c r="SZF1" s="51"/>
      <c r="SZG1" s="51"/>
      <c r="SZH1" s="51"/>
      <c r="SZI1" s="51"/>
      <c r="SZJ1" s="51"/>
      <c r="SZK1" s="51"/>
      <c r="SZL1" s="51"/>
      <c r="SZM1" s="51"/>
      <c r="SZN1" s="51"/>
      <c r="SZO1" s="51"/>
      <c r="SZP1" s="51"/>
      <c r="SZQ1" s="51"/>
      <c r="SZR1" s="51"/>
      <c r="SZS1" s="51"/>
      <c r="SZT1" s="51"/>
      <c r="SZU1" s="51"/>
      <c r="SZV1" s="51"/>
      <c r="SZW1" s="51"/>
      <c r="SZX1" s="51"/>
      <c r="SZY1" s="51"/>
      <c r="SZZ1" s="51"/>
      <c r="TAA1" s="51"/>
      <c r="TAB1" s="51"/>
      <c r="TAC1" s="51"/>
      <c r="TAD1" s="51"/>
      <c r="TAE1" s="51"/>
      <c r="TAF1" s="51"/>
      <c r="TAG1" s="51"/>
      <c r="TAH1" s="51"/>
      <c r="TAI1" s="51"/>
      <c r="TAJ1" s="51"/>
      <c r="TAK1" s="51"/>
      <c r="TAL1" s="51"/>
      <c r="TAM1" s="51"/>
      <c r="TAN1" s="51"/>
      <c r="TAO1" s="51"/>
      <c r="TAP1" s="51"/>
      <c r="TAQ1" s="51"/>
      <c r="TAR1" s="51"/>
      <c r="TAS1" s="51"/>
      <c r="TAT1" s="51"/>
      <c r="TAU1" s="51"/>
      <c r="TAV1" s="51"/>
      <c r="TAW1" s="51"/>
      <c r="TAX1" s="51"/>
      <c r="TAY1" s="51"/>
      <c r="TAZ1" s="51"/>
      <c r="TBA1" s="51"/>
      <c r="TBB1" s="51"/>
      <c r="TBC1" s="51"/>
      <c r="TBD1" s="51"/>
      <c r="TBE1" s="51"/>
      <c r="TBF1" s="51"/>
      <c r="TBG1" s="51"/>
      <c r="TBH1" s="51"/>
      <c r="TBI1" s="51"/>
      <c r="TBJ1" s="51"/>
      <c r="TBK1" s="51"/>
      <c r="TBL1" s="51"/>
      <c r="TBM1" s="51"/>
      <c r="TBN1" s="51"/>
      <c r="TBO1" s="51"/>
      <c r="TBP1" s="51"/>
      <c r="TBQ1" s="51"/>
      <c r="TBR1" s="51"/>
      <c r="TBS1" s="51"/>
      <c r="TBT1" s="51"/>
      <c r="TBU1" s="51"/>
      <c r="TBV1" s="51"/>
      <c r="TBW1" s="51"/>
      <c r="TBX1" s="51"/>
      <c r="TBY1" s="51"/>
      <c r="TBZ1" s="51"/>
      <c r="TCA1" s="51"/>
      <c r="TCB1" s="51"/>
      <c r="TCC1" s="51"/>
      <c r="TCD1" s="51"/>
      <c r="TCE1" s="51"/>
      <c r="TCF1" s="51"/>
      <c r="TCG1" s="51"/>
      <c r="TCH1" s="51"/>
      <c r="TCI1" s="51"/>
      <c r="TCJ1" s="51"/>
      <c r="TCK1" s="51"/>
      <c r="TCL1" s="51"/>
      <c r="TCM1" s="51"/>
      <c r="TCN1" s="51"/>
      <c r="TCO1" s="51"/>
      <c r="TCP1" s="51"/>
      <c r="TCQ1" s="51"/>
      <c r="TCR1" s="51"/>
      <c r="TCS1" s="51"/>
      <c r="TCT1" s="51"/>
      <c r="TCU1" s="51"/>
      <c r="TCV1" s="51"/>
      <c r="TCW1" s="51"/>
      <c r="TCX1" s="51"/>
      <c r="TCY1" s="51"/>
      <c r="TCZ1" s="51"/>
      <c r="TDA1" s="51"/>
      <c r="TDB1" s="51"/>
      <c r="TDC1" s="51"/>
      <c r="TDD1" s="51"/>
      <c r="TDE1" s="51"/>
      <c r="TDF1" s="51"/>
      <c r="TDG1" s="51"/>
      <c r="TDH1" s="51"/>
      <c r="TDI1" s="51"/>
      <c r="TDJ1" s="51"/>
      <c r="TDK1" s="51"/>
      <c r="TDL1" s="51"/>
      <c r="TDM1" s="51"/>
      <c r="TDN1" s="51"/>
      <c r="TDO1" s="51"/>
      <c r="TDP1" s="51"/>
      <c r="TDQ1" s="51"/>
      <c r="TDR1" s="51"/>
      <c r="TDS1" s="51"/>
      <c r="TDT1" s="51"/>
      <c r="TDU1" s="51"/>
      <c r="TDV1" s="51"/>
      <c r="TDW1" s="51"/>
      <c r="TDX1" s="51"/>
      <c r="TDY1" s="51"/>
      <c r="TDZ1" s="51"/>
      <c r="TEA1" s="51"/>
      <c r="TEB1" s="51"/>
      <c r="TEC1" s="51"/>
      <c r="TED1" s="51"/>
      <c r="TEE1" s="51"/>
      <c r="TEF1" s="51"/>
      <c r="TEG1" s="51"/>
      <c r="TEH1" s="51"/>
      <c r="TEI1" s="51"/>
      <c r="TEJ1" s="51"/>
      <c r="TEK1" s="51"/>
      <c r="TEL1" s="51"/>
      <c r="TEM1" s="51"/>
      <c r="TEN1" s="51"/>
      <c r="TEO1" s="51"/>
      <c r="TEP1" s="51"/>
      <c r="TEQ1" s="51"/>
      <c r="TER1" s="51"/>
      <c r="TES1" s="51"/>
      <c r="TET1" s="51"/>
      <c r="TEU1" s="51"/>
      <c r="TEV1" s="51"/>
      <c r="TEW1" s="51"/>
      <c r="TEX1" s="51"/>
      <c r="TEY1" s="51"/>
      <c r="TEZ1" s="51"/>
      <c r="TFA1" s="51"/>
      <c r="TFB1" s="51"/>
      <c r="TFC1" s="51"/>
      <c r="TFD1" s="51"/>
      <c r="TFE1" s="51"/>
      <c r="TFF1" s="51"/>
      <c r="TFG1" s="51"/>
      <c r="TFH1" s="51"/>
      <c r="TFI1" s="51"/>
      <c r="TFJ1" s="51"/>
      <c r="TFK1" s="51"/>
      <c r="TFL1" s="51"/>
      <c r="TFM1" s="51"/>
      <c r="TFN1" s="51"/>
      <c r="TFO1" s="51"/>
      <c r="TFP1" s="51"/>
      <c r="TFQ1" s="51"/>
      <c r="TFR1" s="51"/>
      <c r="TFS1" s="51"/>
      <c r="TFT1" s="51"/>
      <c r="TFU1" s="51"/>
      <c r="TFV1" s="51"/>
      <c r="TFW1" s="51"/>
      <c r="TFX1" s="51"/>
      <c r="TFY1" s="51"/>
      <c r="TFZ1" s="51"/>
      <c r="TGA1" s="51"/>
      <c r="TGB1" s="51"/>
      <c r="TGC1" s="51"/>
      <c r="TGD1" s="51"/>
      <c r="TGE1" s="51"/>
      <c r="TGF1" s="51"/>
      <c r="TGG1" s="51"/>
      <c r="TGH1" s="51"/>
      <c r="TGI1" s="51"/>
      <c r="TGJ1" s="51"/>
      <c r="TGK1" s="51"/>
      <c r="TGL1" s="51"/>
      <c r="TGM1" s="51"/>
      <c r="TGN1" s="51"/>
      <c r="TGO1" s="51"/>
      <c r="TGP1" s="51"/>
      <c r="TGQ1" s="51"/>
      <c r="TGR1" s="51"/>
      <c r="TGS1" s="51"/>
      <c r="TGT1" s="51"/>
      <c r="TGU1" s="51"/>
      <c r="TGV1" s="51"/>
      <c r="TGW1" s="51"/>
      <c r="TGX1" s="51"/>
      <c r="TGY1" s="51"/>
      <c r="TGZ1" s="51"/>
      <c r="THA1" s="51"/>
      <c r="THB1" s="51"/>
      <c r="THC1" s="51"/>
      <c r="THD1" s="51"/>
      <c r="THE1" s="51"/>
      <c r="THF1" s="51"/>
      <c r="THG1" s="51"/>
      <c r="THH1" s="51"/>
      <c r="THI1" s="51"/>
      <c r="THJ1" s="51"/>
      <c r="THK1" s="51"/>
      <c r="THL1" s="51"/>
      <c r="THM1" s="51"/>
      <c r="THN1" s="51"/>
      <c r="THO1" s="51"/>
      <c r="THP1" s="51"/>
      <c r="THQ1" s="51"/>
      <c r="THR1" s="51"/>
      <c r="THS1" s="51"/>
      <c r="THT1" s="51"/>
      <c r="THU1" s="51"/>
      <c r="THV1" s="51"/>
      <c r="THW1" s="51"/>
      <c r="THX1" s="51"/>
      <c r="THY1" s="51"/>
      <c r="THZ1" s="51"/>
      <c r="TIA1" s="51"/>
      <c r="TIB1" s="51"/>
      <c r="TIC1" s="51"/>
      <c r="TID1" s="51"/>
      <c r="TIE1" s="51"/>
      <c r="TIF1" s="51"/>
      <c r="TIG1" s="51"/>
      <c r="TIH1" s="51"/>
      <c r="TII1" s="51"/>
      <c r="TIJ1" s="51"/>
      <c r="TIK1" s="51"/>
      <c r="TIL1" s="51"/>
      <c r="TIM1" s="51"/>
      <c r="TIN1" s="51"/>
      <c r="TIO1" s="51"/>
      <c r="TIP1" s="51"/>
      <c r="TIQ1" s="51"/>
      <c r="TIR1" s="51"/>
      <c r="TIS1" s="51"/>
      <c r="TIT1" s="51"/>
      <c r="TIU1" s="51"/>
      <c r="TIV1" s="51"/>
      <c r="TIW1" s="51"/>
      <c r="TIX1" s="51"/>
      <c r="TIY1" s="51"/>
      <c r="TIZ1" s="51"/>
      <c r="TJA1" s="51"/>
      <c r="TJB1" s="51"/>
      <c r="TJC1" s="51"/>
      <c r="TJD1" s="51"/>
      <c r="TJE1" s="51"/>
      <c r="TJF1" s="51"/>
      <c r="TJG1" s="51"/>
      <c r="TJH1" s="51"/>
      <c r="TJI1" s="51"/>
      <c r="TJJ1" s="51"/>
      <c r="TJK1" s="51"/>
      <c r="TJL1" s="51"/>
      <c r="TJM1" s="51"/>
      <c r="TJN1" s="51"/>
      <c r="TJO1" s="51"/>
      <c r="TJP1" s="51"/>
      <c r="TJQ1" s="51"/>
      <c r="TJR1" s="51"/>
      <c r="TJS1" s="51"/>
      <c r="TJT1" s="51"/>
      <c r="TJU1" s="51"/>
      <c r="TJV1" s="51"/>
      <c r="TJW1" s="51"/>
      <c r="TJX1" s="51"/>
      <c r="TJY1" s="51"/>
      <c r="TJZ1" s="51"/>
      <c r="TKA1" s="51"/>
      <c r="TKB1" s="51"/>
      <c r="TKC1" s="51"/>
      <c r="TKD1" s="51"/>
      <c r="TKE1" s="51"/>
      <c r="TKF1" s="51"/>
      <c r="TKG1" s="51"/>
      <c r="TKH1" s="51"/>
      <c r="TKI1" s="51"/>
      <c r="TKJ1" s="51"/>
      <c r="TKK1" s="51"/>
      <c r="TKL1" s="51"/>
      <c r="TKM1" s="51"/>
      <c r="TKN1" s="51"/>
      <c r="TKO1" s="51"/>
      <c r="TKP1" s="51"/>
      <c r="TKQ1" s="51"/>
      <c r="TKR1" s="51"/>
      <c r="TKS1" s="51"/>
      <c r="TKT1" s="51"/>
      <c r="TKU1" s="51"/>
      <c r="TKV1" s="51"/>
      <c r="TKW1" s="51"/>
      <c r="TKX1" s="51"/>
      <c r="TKY1" s="51"/>
      <c r="TKZ1" s="51"/>
      <c r="TLA1" s="51"/>
      <c r="TLB1" s="51"/>
      <c r="TLC1" s="51"/>
      <c r="TLD1" s="51"/>
      <c r="TLE1" s="51"/>
      <c r="TLF1" s="51"/>
      <c r="TLG1" s="51"/>
      <c r="TLH1" s="51"/>
      <c r="TLI1" s="51"/>
      <c r="TLJ1" s="51"/>
      <c r="TLK1" s="51"/>
      <c r="TLL1" s="51"/>
      <c r="TLM1" s="51"/>
      <c r="TLN1" s="51"/>
      <c r="TLO1" s="51"/>
      <c r="TLP1" s="51"/>
      <c r="TLQ1" s="51"/>
      <c r="TLR1" s="51"/>
      <c r="TLS1" s="51"/>
      <c r="TLT1" s="51"/>
      <c r="TLU1" s="51"/>
      <c r="TLV1" s="51"/>
      <c r="TLW1" s="51"/>
      <c r="TLX1" s="51"/>
      <c r="TLY1" s="51"/>
      <c r="TLZ1" s="51"/>
      <c r="TMA1" s="51"/>
      <c r="TMB1" s="51"/>
      <c r="TMC1" s="51"/>
      <c r="TMD1" s="51"/>
      <c r="TME1" s="51"/>
      <c r="TMF1" s="51"/>
      <c r="TMG1" s="51"/>
      <c r="TMH1" s="51"/>
      <c r="TMI1" s="51"/>
      <c r="TMJ1" s="51"/>
      <c r="TMK1" s="51"/>
      <c r="TML1" s="51"/>
      <c r="TMM1" s="51"/>
      <c r="TMN1" s="51"/>
      <c r="TMO1" s="51"/>
      <c r="TMP1" s="51"/>
      <c r="TMQ1" s="51"/>
      <c r="TMR1" s="51"/>
      <c r="TMS1" s="51"/>
      <c r="TMT1" s="51"/>
      <c r="TMU1" s="51"/>
      <c r="TMV1" s="51"/>
      <c r="TMW1" s="51"/>
      <c r="TMX1" s="51"/>
      <c r="TMY1" s="51"/>
      <c r="TMZ1" s="51"/>
      <c r="TNA1" s="51"/>
      <c r="TNB1" s="51"/>
      <c r="TNC1" s="51"/>
      <c r="TND1" s="51"/>
      <c r="TNE1" s="51"/>
      <c r="TNF1" s="51"/>
      <c r="TNG1" s="51"/>
      <c r="TNH1" s="51"/>
      <c r="TNI1" s="51"/>
      <c r="TNJ1" s="51"/>
      <c r="TNK1" s="51"/>
      <c r="TNL1" s="51"/>
      <c r="TNM1" s="51"/>
      <c r="TNN1" s="51"/>
      <c r="TNO1" s="51"/>
      <c r="TNP1" s="51"/>
      <c r="TNQ1" s="51"/>
      <c r="TNR1" s="51"/>
      <c r="TNS1" s="51"/>
      <c r="TNT1" s="51"/>
      <c r="TNU1" s="51"/>
      <c r="TNV1" s="51"/>
      <c r="TNW1" s="51"/>
      <c r="TNX1" s="51"/>
      <c r="TNY1" s="51"/>
      <c r="TNZ1" s="51"/>
      <c r="TOA1" s="51"/>
      <c r="TOB1" s="51"/>
      <c r="TOC1" s="51"/>
      <c r="TOD1" s="51"/>
      <c r="TOE1" s="51"/>
      <c r="TOF1" s="51"/>
      <c r="TOG1" s="51"/>
      <c r="TOH1" s="51"/>
      <c r="TOI1" s="51"/>
      <c r="TOJ1" s="51"/>
      <c r="TOK1" s="51"/>
      <c r="TOL1" s="51"/>
      <c r="TOM1" s="51"/>
      <c r="TON1" s="51"/>
      <c r="TOO1" s="51"/>
      <c r="TOP1" s="51"/>
      <c r="TOQ1" s="51"/>
      <c r="TOR1" s="51"/>
      <c r="TOS1" s="51"/>
      <c r="TOT1" s="51"/>
      <c r="TOU1" s="51"/>
      <c r="TOV1" s="51"/>
      <c r="TOW1" s="51"/>
      <c r="TOX1" s="51"/>
      <c r="TOY1" s="51"/>
      <c r="TOZ1" s="51"/>
      <c r="TPA1" s="51"/>
      <c r="TPB1" s="51"/>
      <c r="TPC1" s="51"/>
      <c r="TPD1" s="51"/>
      <c r="TPE1" s="51"/>
      <c r="TPF1" s="51"/>
      <c r="TPG1" s="51"/>
      <c r="TPH1" s="51"/>
      <c r="TPI1" s="51"/>
      <c r="TPJ1" s="51"/>
      <c r="TPK1" s="51"/>
      <c r="TPL1" s="51"/>
      <c r="TPM1" s="51"/>
      <c r="TPN1" s="51"/>
      <c r="TPO1" s="51"/>
      <c r="TPP1" s="51"/>
      <c r="TPQ1" s="51"/>
      <c r="TPR1" s="51"/>
      <c r="TPS1" s="51"/>
      <c r="TPT1" s="51"/>
      <c r="TPU1" s="51"/>
      <c r="TPV1" s="51"/>
      <c r="TPW1" s="51"/>
      <c r="TPX1" s="51"/>
      <c r="TPY1" s="51"/>
      <c r="TPZ1" s="51"/>
      <c r="TQA1" s="51"/>
      <c r="TQB1" s="51"/>
      <c r="TQC1" s="51"/>
      <c r="TQD1" s="51"/>
      <c r="TQE1" s="51"/>
      <c r="TQF1" s="51"/>
      <c r="TQG1" s="51"/>
      <c r="TQH1" s="51"/>
      <c r="TQI1" s="51"/>
      <c r="TQJ1" s="51"/>
      <c r="TQK1" s="51"/>
      <c r="TQL1" s="51"/>
      <c r="TQM1" s="51"/>
      <c r="TQN1" s="51"/>
      <c r="TQO1" s="51"/>
      <c r="TQP1" s="51"/>
      <c r="TQQ1" s="51"/>
      <c r="TQR1" s="51"/>
      <c r="TQS1" s="51"/>
      <c r="TQT1" s="51"/>
      <c r="TQU1" s="51"/>
      <c r="TQV1" s="51"/>
      <c r="TQW1" s="51"/>
      <c r="TQX1" s="51"/>
      <c r="TQY1" s="51"/>
      <c r="TQZ1" s="51"/>
      <c r="TRA1" s="51"/>
      <c r="TRB1" s="51"/>
      <c r="TRC1" s="51"/>
      <c r="TRD1" s="51"/>
      <c r="TRE1" s="51"/>
      <c r="TRF1" s="51"/>
      <c r="TRG1" s="51"/>
      <c r="TRH1" s="51"/>
      <c r="TRI1" s="51"/>
      <c r="TRJ1" s="51"/>
      <c r="TRK1" s="51"/>
      <c r="TRL1" s="51"/>
      <c r="TRM1" s="51"/>
      <c r="TRN1" s="51"/>
      <c r="TRO1" s="51"/>
      <c r="TRP1" s="51"/>
      <c r="TRQ1" s="51"/>
      <c r="TRR1" s="51"/>
      <c r="TRS1" s="51"/>
      <c r="TRT1" s="51"/>
      <c r="TRU1" s="51"/>
      <c r="TRV1" s="51"/>
      <c r="TRW1" s="51"/>
      <c r="TRX1" s="51"/>
      <c r="TRY1" s="51"/>
      <c r="TRZ1" s="51"/>
      <c r="TSA1" s="51"/>
      <c r="TSB1" s="51"/>
      <c r="TSC1" s="51"/>
      <c r="TSD1" s="51"/>
      <c r="TSE1" s="51"/>
      <c r="TSF1" s="51"/>
      <c r="TSG1" s="51"/>
      <c r="TSH1" s="51"/>
      <c r="TSI1" s="51"/>
      <c r="TSJ1" s="51"/>
      <c r="TSK1" s="51"/>
      <c r="TSL1" s="51"/>
      <c r="TSM1" s="51"/>
      <c r="TSN1" s="51"/>
      <c r="TSO1" s="51"/>
      <c r="TSP1" s="51"/>
      <c r="TSQ1" s="51"/>
      <c r="TSR1" s="51"/>
      <c r="TSS1" s="51"/>
      <c r="TST1" s="51"/>
      <c r="TSU1" s="51"/>
      <c r="TSV1" s="51"/>
      <c r="TSW1" s="51"/>
      <c r="TSX1" s="51"/>
      <c r="TSY1" s="51"/>
      <c r="TSZ1" s="51"/>
      <c r="TTA1" s="51"/>
      <c r="TTB1" s="51"/>
      <c r="TTC1" s="51"/>
      <c r="TTD1" s="51"/>
      <c r="TTE1" s="51"/>
      <c r="TTF1" s="51"/>
      <c r="TTG1" s="51"/>
      <c r="TTH1" s="51"/>
      <c r="TTI1" s="51"/>
      <c r="TTJ1" s="51"/>
      <c r="TTK1" s="51"/>
      <c r="TTL1" s="51"/>
      <c r="TTM1" s="51"/>
      <c r="TTN1" s="51"/>
      <c r="TTO1" s="51"/>
      <c r="TTP1" s="51"/>
      <c r="TTQ1" s="51"/>
      <c r="TTR1" s="51"/>
      <c r="TTS1" s="51"/>
      <c r="TTT1" s="51"/>
      <c r="TTU1" s="51"/>
      <c r="TTV1" s="51"/>
      <c r="TTW1" s="51"/>
      <c r="TTX1" s="51"/>
      <c r="TTY1" s="51"/>
      <c r="TTZ1" s="51"/>
      <c r="TUA1" s="51"/>
      <c r="TUB1" s="51"/>
      <c r="TUC1" s="51"/>
      <c r="TUD1" s="51"/>
      <c r="TUE1" s="51"/>
      <c r="TUF1" s="51"/>
      <c r="TUG1" s="51"/>
      <c r="TUH1" s="51"/>
      <c r="TUI1" s="51"/>
      <c r="TUJ1" s="51"/>
      <c r="TUK1" s="51"/>
      <c r="TUL1" s="51"/>
      <c r="TUM1" s="51"/>
      <c r="TUN1" s="51"/>
      <c r="TUO1" s="51"/>
      <c r="TUP1" s="51"/>
      <c r="TUQ1" s="51"/>
      <c r="TUR1" s="51"/>
      <c r="TUS1" s="51"/>
      <c r="TUT1" s="51"/>
      <c r="TUU1" s="51"/>
      <c r="TUV1" s="51"/>
      <c r="TUW1" s="51"/>
      <c r="TUX1" s="51"/>
      <c r="TUY1" s="51"/>
      <c r="TUZ1" s="51"/>
      <c r="TVA1" s="51"/>
      <c r="TVB1" s="51"/>
      <c r="TVC1" s="51"/>
      <c r="TVD1" s="51"/>
      <c r="TVE1" s="51"/>
      <c r="TVF1" s="51"/>
      <c r="TVG1" s="51"/>
      <c r="TVH1" s="51"/>
      <c r="TVI1" s="51"/>
      <c r="TVJ1" s="51"/>
      <c r="TVK1" s="51"/>
      <c r="TVL1" s="51"/>
      <c r="TVM1" s="51"/>
      <c r="TVN1" s="51"/>
      <c r="TVO1" s="51"/>
      <c r="TVP1" s="51"/>
      <c r="TVQ1" s="51"/>
      <c r="TVR1" s="51"/>
      <c r="TVS1" s="51"/>
      <c r="TVT1" s="51"/>
      <c r="TVU1" s="51"/>
      <c r="TVV1" s="51"/>
      <c r="TVW1" s="51"/>
      <c r="TVX1" s="51"/>
      <c r="TVY1" s="51"/>
      <c r="TVZ1" s="51"/>
      <c r="TWA1" s="51"/>
      <c r="TWB1" s="51"/>
      <c r="TWC1" s="51"/>
      <c r="TWD1" s="51"/>
      <c r="TWE1" s="51"/>
      <c r="TWF1" s="51"/>
      <c r="TWG1" s="51"/>
      <c r="TWH1" s="51"/>
      <c r="TWI1" s="51"/>
      <c r="TWJ1" s="51"/>
      <c r="TWK1" s="51"/>
      <c r="TWL1" s="51"/>
      <c r="TWM1" s="51"/>
      <c r="TWN1" s="51"/>
      <c r="TWO1" s="51"/>
      <c r="TWP1" s="51"/>
      <c r="TWQ1" s="51"/>
      <c r="TWR1" s="51"/>
      <c r="TWS1" s="51"/>
      <c r="TWT1" s="51"/>
      <c r="TWU1" s="51"/>
      <c r="TWV1" s="51"/>
      <c r="TWW1" s="51"/>
      <c r="TWX1" s="51"/>
      <c r="TWY1" s="51"/>
      <c r="TWZ1" s="51"/>
      <c r="TXA1" s="51"/>
      <c r="TXB1" s="51"/>
      <c r="TXC1" s="51"/>
      <c r="TXD1" s="51"/>
      <c r="TXE1" s="51"/>
      <c r="TXF1" s="51"/>
      <c r="TXG1" s="51"/>
      <c r="TXH1" s="51"/>
      <c r="TXI1" s="51"/>
      <c r="TXJ1" s="51"/>
      <c r="TXK1" s="51"/>
      <c r="TXL1" s="51"/>
      <c r="TXM1" s="51"/>
      <c r="TXN1" s="51"/>
      <c r="TXO1" s="51"/>
      <c r="TXP1" s="51"/>
      <c r="TXQ1" s="51"/>
      <c r="TXR1" s="51"/>
      <c r="TXS1" s="51"/>
      <c r="TXT1" s="51"/>
      <c r="TXU1" s="51"/>
      <c r="TXV1" s="51"/>
      <c r="TXW1" s="51"/>
      <c r="TXX1" s="51"/>
      <c r="TXY1" s="51"/>
      <c r="TXZ1" s="51"/>
      <c r="TYA1" s="51"/>
      <c r="TYB1" s="51"/>
      <c r="TYC1" s="51"/>
      <c r="TYD1" s="51"/>
      <c r="TYE1" s="51"/>
      <c r="TYF1" s="51"/>
      <c r="TYG1" s="51"/>
      <c r="TYH1" s="51"/>
      <c r="TYI1" s="51"/>
      <c r="TYJ1" s="51"/>
      <c r="TYK1" s="51"/>
      <c r="TYL1" s="51"/>
      <c r="TYM1" s="51"/>
      <c r="TYN1" s="51"/>
      <c r="TYO1" s="51"/>
      <c r="TYP1" s="51"/>
      <c r="TYQ1" s="51"/>
      <c r="TYR1" s="51"/>
      <c r="TYS1" s="51"/>
      <c r="TYT1" s="51"/>
      <c r="TYU1" s="51"/>
      <c r="TYV1" s="51"/>
      <c r="TYW1" s="51"/>
      <c r="TYX1" s="51"/>
      <c r="TYY1" s="51"/>
      <c r="TYZ1" s="51"/>
      <c r="TZA1" s="51"/>
      <c r="TZB1" s="51"/>
      <c r="TZC1" s="51"/>
      <c r="TZD1" s="51"/>
      <c r="TZE1" s="51"/>
      <c r="TZF1" s="51"/>
      <c r="TZG1" s="51"/>
      <c r="TZH1" s="51"/>
      <c r="TZI1" s="51"/>
      <c r="TZJ1" s="51"/>
      <c r="TZK1" s="51"/>
      <c r="TZL1" s="51"/>
      <c r="TZM1" s="51"/>
      <c r="TZN1" s="51"/>
      <c r="TZO1" s="51"/>
      <c r="TZP1" s="51"/>
      <c r="TZQ1" s="51"/>
      <c r="TZR1" s="51"/>
      <c r="TZS1" s="51"/>
      <c r="TZT1" s="51"/>
      <c r="TZU1" s="51"/>
      <c r="TZV1" s="51"/>
      <c r="TZW1" s="51"/>
      <c r="TZX1" s="51"/>
      <c r="TZY1" s="51"/>
      <c r="TZZ1" s="51"/>
      <c r="UAA1" s="51"/>
      <c r="UAB1" s="51"/>
      <c r="UAC1" s="51"/>
      <c r="UAD1" s="51"/>
      <c r="UAE1" s="51"/>
      <c r="UAF1" s="51"/>
      <c r="UAG1" s="51"/>
      <c r="UAH1" s="51"/>
      <c r="UAI1" s="51"/>
      <c r="UAJ1" s="51"/>
      <c r="UAK1" s="51"/>
      <c r="UAL1" s="51"/>
      <c r="UAM1" s="51"/>
      <c r="UAN1" s="51"/>
      <c r="UAO1" s="51"/>
      <c r="UAP1" s="51"/>
      <c r="UAQ1" s="51"/>
      <c r="UAR1" s="51"/>
      <c r="UAS1" s="51"/>
      <c r="UAT1" s="51"/>
      <c r="UAU1" s="51"/>
      <c r="UAV1" s="51"/>
      <c r="UAW1" s="51"/>
      <c r="UAX1" s="51"/>
      <c r="UAY1" s="51"/>
      <c r="UAZ1" s="51"/>
      <c r="UBA1" s="51"/>
      <c r="UBB1" s="51"/>
      <c r="UBC1" s="51"/>
      <c r="UBD1" s="51"/>
      <c r="UBE1" s="51"/>
      <c r="UBF1" s="51"/>
      <c r="UBG1" s="51"/>
      <c r="UBH1" s="51"/>
      <c r="UBI1" s="51"/>
      <c r="UBJ1" s="51"/>
      <c r="UBK1" s="51"/>
      <c r="UBL1" s="51"/>
      <c r="UBM1" s="51"/>
      <c r="UBN1" s="51"/>
      <c r="UBO1" s="51"/>
      <c r="UBP1" s="51"/>
      <c r="UBQ1" s="51"/>
      <c r="UBR1" s="51"/>
      <c r="UBS1" s="51"/>
      <c r="UBT1" s="51"/>
      <c r="UBU1" s="51"/>
      <c r="UBV1" s="51"/>
      <c r="UBW1" s="51"/>
      <c r="UBX1" s="51"/>
      <c r="UBY1" s="51"/>
      <c r="UBZ1" s="51"/>
      <c r="UCA1" s="51"/>
      <c r="UCB1" s="51"/>
      <c r="UCC1" s="51"/>
      <c r="UCD1" s="51"/>
      <c r="UCE1" s="51"/>
      <c r="UCF1" s="51"/>
      <c r="UCG1" s="51"/>
      <c r="UCH1" s="51"/>
      <c r="UCI1" s="51"/>
      <c r="UCJ1" s="51"/>
      <c r="UCK1" s="51"/>
      <c r="UCL1" s="51"/>
      <c r="UCM1" s="51"/>
      <c r="UCN1" s="51"/>
      <c r="UCO1" s="51"/>
      <c r="UCP1" s="51"/>
      <c r="UCQ1" s="51"/>
      <c r="UCR1" s="51"/>
      <c r="UCS1" s="51"/>
      <c r="UCT1" s="51"/>
      <c r="UCU1" s="51"/>
      <c r="UCV1" s="51"/>
      <c r="UCW1" s="51"/>
      <c r="UCX1" s="51"/>
      <c r="UCY1" s="51"/>
      <c r="UCZ1" s="51"/>
      <c r="UDA1" s="51"/>
      <c r="UDB1" s="51"/>
      <c r="UDC1" s="51"/>
      <c r="UDD1" s="51"/>
      <c r="UDE1" s="51"/>
      <c r="UDF1" s="51"/>
      <c r="UDG1" s="51"/>
      <c r="UDH1" s="51"/>
      <c r="UDI1" s="51"/>
      <c r="UDJ1" s="51"/>
      <c r="UDK1" s="51"/>
      <c r="UDL1" s="51"/>
      <c r="UDM1" s="51"/>
      <c r="UDN1" s="51"/>
      <c r="UDO1" s="51"/>
      <c r="UDP1" s="51"/>
      <c r="UDQ1" s="51"/>
      <c r="UDR1" s="51"/>
      <c r="UDS1" s="51"/>
      <c r="UDT1" s="51"/>
      <c r="UDU1" s="51"/>
      <c r="UDV1" s="51"/>
      <c r="UDW1" s="51"/>
      <c r="UDX1" s="51"/>
      <c r="UDY1" s="51"/>
      <c r="UDZ1" s="51"/>
      <c r="UEA1" s="51"/>
      <c r="UEB1" s="51"/>
      <c r="UEC1" s="51"/>
      <c r="UED1" s="51"/>
      <c r="UEE1" s="51"/>
      <c r="UEF1" s="51"/>
      <c r="UEG1" s="51"/>
      <c r="UEH1" s="51"/>
      <c r="UEI1" s="51"/>
      <c r="UEJ1" s="51"/>
      <c r="UEK1" s="51"/>
      <c r="UEL1" s="51"/>
      <c r="UEM1" s="51"/>
      <c r="UEN1" s="51"/>
      <c r="UEO1" s="51"/>
      <c r="UEP1" s="51"/>
      <c r="UEQ1" s="51"/>
      <c r="UER1" s="51"/>
      <c r="UES1" s="51"/>
      <c r="UET1" s="51"/>
      <c r="UEU1" s="51"/>
      <c r="UEV1" s="51"/>
      <c r="UEW1" s="51"/>
      <c r="UEX1" s="51"/>
      <c r="UEY1" s="51"/>
      <c r="UEZ1" s="51"/>
      <c r="UFA1" s="51"/>
      <c r="UFB1" s="51"/>
      <c r="UFC1" s="51"/>
      <c r="UFD1" s="51"/>
      <c r="UFE1" s="51"/>
      <c r="UFF1" s="51"/>
      <c r="UFG1" s="51"/>
      <c r="UFH1" s="51"/>
      <c r="UFI1" s="51"/>
      <c r="UFJ1" s="51"/>
      <c r="UFK1" s="51"/>
      <c r="UFL1" s="51"/>
      <c r="UFM1" s="51"/>
      <c r="UFN1" s="51"/>
      <c r="UFO1" s="51"/>
      <c r="UFP1" s="51"/>
      <c r="UFQ1" s="51"/>
      <c r="UFR1" s="51"/>
      <c r="UFS1" s="51"/>
      <c r="UFT1" s="51"/>
      <c r="UFU1" s="51"/>
      <c r="UFV1" s="51"/>
      <c r="UFW1" s="51"/>
      <c r="UFX1" s="51"/>
      <c r="UFY1" s="51"/>
      <c r="UFZ1" s="51"/>
      <c r="UGA1" s="51"/>
      <c r="UGB1" s="51"/>
      <c r="UGC1" s="51"/>
      <c r="UGD1" s="51"/>
      <c r="UGE1" s="51"/>
      <c r="UGF1" s="51"/>
      <c r="UGG1" s="51"/>
      <c r="UGH1" s="51"/>
      <c r="UGI1" s="51"/>
      <c r="UGJ1" s="51"/>
      <c r="UGK1" s="51"/>
      <c r="UGL1" s="51"/>
      <c r="UGM1" s="51"/>
      <c r="UGN1" s="51"/>
      <c r="UGO1" s="51"/>
      <c r="UGP1" s="51"/>
      <c r="UGQ1" s="51"/>
      <c r="UGR1" s="51"/>
      <c r="UGS1" s="51"/>
      <c r="UGT1" s="51"/>
      <c r="UGU1" s="51"/>
      <c r="UGV1" s="51"/>
      <c r="UGW1" s="51"/>
      <c r="UGX1" s="51"/>
      <c r="UGY1" s="51"/>
      <c r="UGZ1" s="51"/>
      <c r="UHA1" s="51"/>
      <c r="UHB1" s="51"/>
      <c r="UHC1" s="51"/>
      <c r="UHD1" s="51"/>
      <c r="UHE1" s="51"/>
      <c r="UHF1" s="51"/>
      <c r="UHG1" s="51"/>
      <c r="UHH1" s="51"/>
      <c r="UHI1" s="51"/>
      <c r="UHJ1" s="51"/>
      <c r="UHK1" s="51"/>
      <c r="UHL1" s="51"/>
      <c r="UHM1" s="51"/>
      <c r="UHN1" s="51"/>
      <c r="UHO1" s="51"/>
      <c r="UHP1" s="51"/>
      <c r="UHQ1" s="51"/>
      <c r="UHR1" s="51"/>
      <c r="UHS1" s="51"/>
      <c r="UHT1" s="51"/>
      <c r="UHU1" s="51"/>
      <c r="UHV1" s="51"/>
      <c r="UHW1" s="51"/>
      <c r="UHX1" s="51"/>
      <c r="UHY1" s="51"/>
      <c r="UHZ1" s="51"/>
      <c r="UIA1" s="51"/>
      <c r="UIB1" s="51"/>
      <c r="UIC1" s="51"/>
      <c r="UID1" s="51"/>
      <c r="UIE1" s="51"/>
      <c r="UIF1" s="51"/>
      <c r="UIG1" s="51"/>
      <c r="UIH1" s="51"/>
      <c r="UII1" s="51"/>
      <c r="UIJ1" s="51"/>
      <c r="UIK1" s="51"/>
      <c r="UIL1" s="51"/>
      <c r="UIM1" s="51"/>
      <c r="UIN1" s="51"/>
      <c r="UIO1" s="51"/>
      <c r="UIP1" s="51"/>
      <c r="UIQ1" s="51"/>
      <c r="UIR1" s="51"/>
      <c r="UIS1" s="51"/>
      <c r="UIT1" s="51"/>
      <c r="UIU1" s="51"/>
      <c r="UIV1" s="51"/>
      <c r="UIW1" s="51"/>
      <c r="UIX1" s="51"/>
      <c r="UIY1" s="51"/>
      <c r="UIZ1" s="51"/>
      <c r="UJA1" s="51"/>
      <c r="UJB1" s="51"/>
      <c r="UJC1" s="51"/>
      <c r="UJD1" s="51"/>
      <c r="UJE1" s="51"/>
      <c r="UJF1" s="51"/>
      <c r="UJG1" s="51"/>
      <c r="UJH1" s="51"/>
      <c r="UJI1" s="51"/>
      <c r="UJJ1" s="51"/>
      <c r="UJK1" s="51"/>
      <c r="UJL1" s="51"/>
      <c r="UJM1" s="51"/>
      <c r="UJN1" s="51"/>
      <c r="UJO1" s="51"/>
      <c r="UJP1" s="51"/>
      <c r="UJQ1" s="51"/>
      <c r="UJR1" s="51"/>
      <c r="UJS1" s="51"/>
      <c r="UJT1" s="51"/>
      <c r="UJU1" s="51"/>
      <c r="UJV1" s="51"/>
      <c r="UJW1" s="51"/>
      <c r="UJX1" s="51"/>
      <c r="UJY1" s="51"/>
      <c r="UJZ1" s="51"/>
      <c r="UKA1" s="51"/>
      <c r="UKB1" s="51"/>
      <c r="UKC1" s="51"/>
      <c r="UKD1" s="51"/>
      <c r="UKE1" s="51"/>
      <c r="UKF1" s="51"/>
      <c r="UKG1" s="51"/>
      <c r="UKH1" s="51"/>
      <c r="UKI1" s="51"/>
      <c r="UKJ1" s="51"/>
      <c r="UKK1" s="51"/>
      <c r="UKL1" s="51"/>
      <c r="UKM1" s="51"/>
      <c r="UKN1" s="51"/>
      <c r="UKO1" s="51"/>
      <c r="UKP1" s="51"/>
      <c r="UKQ1" s="51"/>
      <c r="UKR1" s="51"/>
      <c r="UKS1" s="51"/>
      <c r="UKT1" s="51"/>
      <c r="UKU1" s="51"/>
      <c r="UKV1" s="51"/>
      <c r="UKW1" s="51"/>
      <c r="UKX1" s="51"/>
      <c r="UKY1" s="51"/>
      <c r="UKZ1" s="51"/>
      <c r="ULA1" s="51"/>
      <c r="ULB1" s="51"/>
      <c r="ULC1" s="51"/>
      <c r="ULD1" s="51"/>
      <c r="ULE1" s="51"/>
      <c r="ULF1" s="51"/>
      <c r="ULG1" s="51"/>
      <c r="ULH1" s="51"/>
      <c r="ULI1" s="51"/>
      <c r="ULJ1" s="51"/>
      <c r="ULK1" s="51"/>
      <c r="ULL1" s="51"/>
      <c r="ULM1" s="51"/>
      <c r="ULN1" s="51"/>
      <c r="ULO1" s="51"/>
      <c r="ULP1" s="51"/>
      <c r="ULQ1" s="51"/>
      <c r="ULR1" s="51"/>
      <c r="ULS1" s="51"/>
      <c r="ULT1" s="51"/>
      <c r="ULU1" s="51"/>
      <c r="ULV1" s="51"/>
      <c r="ULW1" s="51"/>
      <c r="ULX1" s="51"/>
      <c r="ULY1" s="51"/>
      <c r="ULZ1" s="51"/>
      <c r="UMA1" s="51"/>
      <c r="UMB1" s="51"/>
      <c r="UMC1" s="51"/>
      <c r="UMD1" s="51"/>
      <c r="UME1" s="51"/>
      <c r="UMF1" s="51"/>
      <c r="UMG1" s="51"/>
      <c r="UMH1" s="51"/>
      <c r="UMI1" s="51"/>
      <c r="UMJ1" s="51"/>
      <c r="UMK1" s="51"/>
      <c r="UML1" s="51"/>
      <c r="UMM1" s="51"/>
      <c r="UMN1" s="51"/>
      <c r="UMO1" s="51"/>
      <c r="UMP1" s="51"/>
      <c r="UMQ1" s="51"/>
      <c r="UMR1" s="51"/>
      <c r="UMS1" s="51"/>
      <c r="UMT1" s="51"/>
      <c r="UMU1" s="51"/>
      <c r="UMV1" s="51"/>
      <c r="UMW1" s="51"/>
      <c r="UMX1" s="51"/>
      <c r="UMY1" s="51"/>
      <c r="UMZ1" s="51"/>
      <c r="UNA1" s="51"/>
      <c r="UNB1" s="51"/>
      <c r="UNC1" s="51"/>
      <c r="UND1" s="51"/>
      <c r="UNE1" s="51"/>
      <c r="UNF1" s="51"/>
      <c r="UNG1" s="51"/>
      <c r="UNH1" s="51"/>
      <c r="UNI1" s="51"/>
      <c r="UNJ1" s="51"/>
      <c r="UNK1" s="51"/>
      <c r="UNL1" s="51"/>
      <c r="UNM1" s="51"/>
      <c r="UNN1" s="51"/>
      <c r="UNO1" s="51"/>
      <c r="UNP1" s="51"/>
      <c r="UNQ1" s="51"/>
      <c r="UNR1" s="51"/>
      <c r="UNS1" s="51"/>
      <c r="UNT1" s="51"/>
      <c r="UNU1" s="51"/>
      <c r="UNV1" s="51"/>
      <c r="UNW1" s="51"/>
      <c r="UNX1" s="51"/>
      <c r="UNY1" s="51"/>
      <c r="UNZ1" s="51"/>
      <c r="UOA1" s="51"/>
      <c r="UOB1" s="51"/>
      <c r="UOC1" s="51"/>
      <c r="UOD1" s="51"/>
      <c r="UOE1" s="51"/>
      <c r="UOF1" s="51"/>
      <c r="UOG1" s="51"/>
      <c r="UOH1" s="51"/>
      <c r="UOI1" s="51"/>
      <c r="UOJ1" s="51"/>
      <c r="UOK1" s="51"/>
      <c r="UOL1" s="51"/>
      <c r="UOM1" s="51"/>
      <c r="UON1" s="51"/>
      <c r="UOO1" s="51"/>
      <c r="UOP1" s="51"/>
      <c r="UOQ1" s="51"/>
      <c r="UOR1" s="51"/>
      <c r="UOS1" s="51"/>
      <c r="UOT1" s="51"/>
      <c r="UOU1" s="51"/>
      <c r="UOV1" s="51"/>
      <c r="UOW1" s="51"/>
      <c r="UOX1" s="51"/>
      <c r="UOY1" s="51"/>
      <c r="UOZ1" s="51"/>
      <c r="UPA1" s="51"/>
      <c r="UPB1" s="51"/>
      <c r="UPC1" s="51"/>
      <c r="UPD1" s="51"/>
      <c r="UPE1" s="51"/>
      <c r="UPF1" s="51"/>
      <c r="UPG1" s="51"/>
      <c r="UPH1" s="51"/>
      <c r="UPI1" s="51"/>
      <c r="UPJ1" s="51"/>
      <c r="UPK1" s="51"/>
      <c r="UPL1" s="51"/>
      <c r="UPM1" s="51"/>
      <c r="UPN1" s="51"/>
      <c r="UPO1" s="51"/>
      <c r="UPP1" s="51"/>
      <c r="UPQ1" s="51"/>
      <c r="UPR1" s="51"/>
      <c r="UPS1" s="51"/>
      <c r="UPT1" s="51"/>
      <c r="UPU1" s="51"/>
      <c r="UPV1" s="51"/>
      <c r="UPW1" s="51"/>
      <c r="UPX1" s="51"/>
      <c r="UPY1" s="51"/>
      <c r="UPZ1" s="51"/>
      <c r="UQA1" s="51"/>
      <c r="UQB1" s="51"/>
      <c r="UQC1" s="51"/>
      <c r="UQD1" s="51"/>
      <c r="UQE1" s="51"/>
      <c r="UQF1" s="51"/>
      <c r="UQG1" s="51"/>
      <c r="UQH1" s="51"/>
      <c r="UQI1" s="51"/>
      <c r="UQJ1" s="51"/>
      <c r="UQK1" s="51"/>
      <c r="UQL1" s="51"/>
      <c r="UQM1" s="51"/>
      <c r="UQN1" s="51"/>
      <c r="UQO1" s="51"/>
      <c r="UQP1" s="51"/>
      <c r="UQQ1" s="51"/>
      <c r="UQR1" s="51"/>
      <c r="UQS1" s="51"/>
      <c r="UQT1" s="51"/>
      <c r="UQU1" s="51"/>
      <c r="UQV1" s="51"/>
      <c r="UQW1" s="51"/>
      <c r="UQX1" s="51"/>
      <c r="UQY1" s="51"/>
      <c r="UQZ1" s="51"/>
      <c r="URA1" s="51"/>
      <c r="URB1" s="51"/>
      <c r="URC1" s="51"/>
      <c r="URD1" s="51"/>
      <c r="URE1" s="51"/>
      <c r="URF1" s="51"/>
      <c r="URG1" s="51"/>
      <c r="URH1" s="51"/>
      <c r="URI1" s="51"/>
      <c r="URJ1" s="51"/>
      <c r="URK1" s="51"/>
      <c r="URL1" s="51"/>
      <c r="URM1" s="51"/>
      <c r="URN1" s="51"/>
      <c r="URO1" s="51"/>
      <c r="URP1" s="51"/>
      <c r="URQ1" s="51"/>
      <c r="URR1" s="51"/>
      <c r="URS1" s="51"/>
      <c r="URT1" s="51"/>
      <c r="URU1" s="51"/>
      <c r="URV1" s="51"/>
      <c r="URW1" s="51"/>
      <c r="URX1" s="51"/>
      <c r="URY1" s="51"/>
      <c r="URZ1" s="51"/>
      <c r="USA1" s="51"/>
      <c r="USB1" s="51"/>
      <c r="USC1" s="51"/>
      <c r="USD1" s="51"/>
      <c r="USE1" s="51"/>
      <c r="USF1" s="51"/>
      <c r="USG1" s="51"/>
      <c r="USH1" s="51"/>
      <c r="USI1" s="51"/>
      <c r="USJ1" s="51"/>
      <c r="USK1" s="51"/>
      <c r="USL1" s="51"/>
      <c r="USM1" s="51"/>
      <c r="USN1" s="51"/>
      <c r="USO1" s="51"/>
      <c r="USP1" s="51"/>
      <c r="USQ1" s="51"/>
      <c r="USR1" s="51"/>
      <c r="USS1" s="51"/>
      <c r="UST1" s="51"/>
      <c r="USU1" s="51"/>
      <c r="USV1" s="51"/>
      <c r="USW1" s="51"/>
      <c r="USX1" s="51"/>
      <c r="USY1" s="51"/>
      <c r="USZ1" s="51"/>
      <c r="UTA1" s="51"/>
      <c r="UTB1" s="51"/>
      <c r="UTC1" s="51"/>
      <c r="UTD1" s="51"/>
      <c r="UTE1" s="51"/>
      <c r="UTF1" s="51"/>
      <c r="UTG1" s="51"/>
      <c r="UTH1" s="51"/>
      <c r="UTI1" s="51"/>
      <c r="UTJ1" s="51"/>
      <c r="UTK1" s="51"/>
      <c r="UTL1" s="51"/>
      <c r="UTM1" s="51"/>
      <c r="UTN1" s="51"/>
      <c r="UTO1" s="51"/>
      <c r="UTP1" s="51"/>
      <c r="UTQ1" s="51"/>
      <c r="UTR1" s="51"/>
      <c r="UTS1" s="51"/>
      <c r="UTT1" s="51"/>
      <c r="UTU1" s="51"/>
      <c r="UTV1" s="51"/>
      <c r="UTW1" s="51"/>
      <c r="UTX1" s="51"/>
      <c r="UTY1" s="51"/>
      <c r="UTZ1" s="51"/>
      <c r="UUA1" s="51"/>
      <c r="UUB1" s="51"/>
      <c r="UUC1" s="51"/>
      <c r="UUD1" s="51"/>
      <c r="UUE1" s="51"/>
      <c r="UUF1" s="51"/>
      <c r="UUG1" s="51"/>
      <c r="UUH1" s="51"/>
      <c r="UUI1" s="51"/>
      <c r="UUJ1" s="51"/>
      <c r="UUK1" s="51"/>
      <c r="UUL1" s="51"/>
      <c r="UUM1" s="51"/>
      <c r="UUN1" s="51"/>
      <c r="UUO1" s="51"/>
      <c r="UUP1" s="51"/>
      <c r="UUQ1" s="51"/>
      <c r="UUR1" s="51"/>
      <c r="UUS1" s="51"/>
      <c r="UUT1" s="51"/>
      <c r="UUU1" s="51"/>
      <c r="UUV1" s="51"/>
      <c r="UUW1" s="51"/>
      <c r="UUX1" s="51"/>
      <c r="UUY1" s="51"/>
      <c r="UUZ1" s="51"/>
      <c r="UVA1" s="51"/>
      <c r="UVB1" s="51"/>
      <c r="UVC1" s="51"/>
      <c r="UVD1" s="51"/>
      <c r="UVE1" s="51"/>
      <c r="UVF1" s="51"/>
      <c r="UVG1" s="51"/>
      <c r="UVH1" s="51"/>
      <c r="UVI1" s="51"/>
      <c r="UVJ1" s="51"/>
      <c r="UVK1" s="51"/>
      <c r="UVL1" s="51"/>
      <c r="UVM1" s="51"/>
      <c r="UVN1" s="51"/>
      <c r="UVO1" s="51"/>
      <c r="UVP1" s="51"/>
      <c r="UVQ1" s="51"/>
      <c r="UVR1" s="51"/>
      <c r="UVS1" s="51"/>
      <c r="UVT1" s="51"/>
      <c r="UVU1" s="51"/>
      <c r="UVV1" s="51"/>
      <c r="UVW1" s="51"/>
      <c r="UVX1" s="51"/>
      <c r="UVY1" s="51"/>
      <c r="UVZ1" s="51"/>
      <c r="UWA1" s="51"/>
      <c r="UWB1" s="51"/>
      <c r="UWC1" s="51"/>
      <c r="UWD1" s="51"/>
      <c r="UWE1" s="51"/>
      <c r="UWF1" s="51"/>
      <c r="UWG1" s="51"/>
      <c r="UWH1" s="51"/>
      <c r="UWI1" s="51"/>
      <c r="UWJ1" s="51"/>
      <c r="UWK1" s="51"/>
      <c r="UWL1" s="51"/>
      <c r="UWM1" s="51"/>
      <c r="UWN1" s="51"/>
      <c r="UWO1" s="51"/>
      <c r="UWP1" s="51"/>
      <c r="UWQ1" s="51"/>
      <c r="UWR1" s="51"/>
      <c r="UWS1" s="51"/>
      <c r="UWT1" s="51"/>
      <c r="UWU1" s="51"/>
      <c r="UWV1" s="51"/>
      <c r="UWW1" s="51"/>
      <c r="UWX1" s="51"/>
      <c r="UWY1" s="51"/>
      <c r="UWZ1" s="51"/>
      <c r="UXA1" s="51"/>
      <c r="UXB1" s="51"/>
      <c r="UXC1" s="51"/>
      <c r="UXD1" s="51"/>
      <c r="UXE1" s="51"/>
      <c r="UXF1" s="51"/>
      <c r="UXG1" s="51"/>
      <c r="UXH1" s="51"/>
      <c r="UXI1" s="51"/>
      <c r="UXJ1" s="51"/>
      <c r="UXK1" s="51"/>
      <c r="UXL1" s="51"/>
      <c r="UXM1" s="51"/>
      <c r="UXN1" s="51"/>
      <c r="UXO1" s="51"/>
      <c r="UXP1" s="51"/>
      <c r="UXQ1" s="51"/>
      <c r="UXR1" s="51"/>
      <c r="UXS1" s="51"/>
      <c r="UXT1" s="51"/>
      <c r="UXU1" s="51"/>
      <c r="UXV1" s="51"/>
      <c r="UXW1" s="51"/>
      <c r="UXX1" s="51"/>
      <c r="UXY1" s="51"/>
      <c r="UXZ1" s="51"/>
      <c r="UYA1" s="51"/>
      <c r="UYB1" s="51"/>
      <c r="UYC1" s="51"/>
      <c r="UYD1" s="51"/>
      <c r="UYE1" s="51"/>
      <c r="UYF1" s="51"/>
      <c r="UYG1" s="51"/>
      <c r="UYH1" s="51"/>
      <c r="UYI1" s="51"/>
      <c r="UYJ1" s="51"/>
      <c r="UYK1" s="51"/>
      <c r="UYL1" s="51"/>
      <c r="UYM1" s="51"/>
      <c r="UYN1" s="51"/>
      <c r="UYO1" s="51"/>
      <c r="UYP1" s="51"/>
      <c r="UYQ1" s="51"/>
      <c r="UYR1" s="51"/>
      <c r="UYS1" s="51"/>
      <c r="UYT1" s="51"/>
      <c r="UYU1" s="51"/>
      <c r="UYV1" s="51"/>
      <c r="UYW1" s="51"/>
      <c r="UYX1" s="51"/>
      <c r="UYY1" s="51"/>
      <c r="UYZ1" s="51"/>
      <c r="UZA1" s="51"/>
      <c r="UZB1" s="51"/>
      <c r="UZC1" s="51"/>
      <c r="UZD1" s="51"/>
      <c r="UZE1" s="51"/>
      <c r="UZF1" s="51"/>
      <c r="UZG1" s="51"/>
      <c r="UZH1" s="51"/>
      <c r="UZI1" s="51"/>
      <c r="UZJ1" s="51"/>
      <c r="UZK1" s="51"/>
      <c r="UZL1" s="51"/>
      <c r="UZM1" s="51"/>
      <c r="UZN1" s="51"/>
      <c r="UZO1" s="51"/>
      <c r="UZP1" s="51"/>
      <c r="UZQ1" s="51"/>
      <c r="UZR1" s="51"/>
      <c r="UZS1" s="51"/>
      <c r="UZT1" s="51"/>
      <c r="UZU1" s="51"/>
      <c r="UZV1" s="51"/>
      <c r="UZW1" s="51"/>
      <c r="UZX1" s="51"/>
      <c r="UZY1" s="51"/>
      <c r="UZZ1" s="51"/>
      <c r="VAA1" s="51"/>
      <c r="VAB1" s="51"/>
      <c r="VAC1" s="51"/>
      <c r="VAD1" s="51"/>
      <c r="VAE1" s="51"/>
      <c r="VAF1" s="51"/>
      <c r="VAG1" s="51"/>
      <c r="VAH1" s="51"/>
      <c r="VAI1" s="51"/>
      <c r="VAJ1" s="51"/>
      <c r="VAK1" s="51"/>
      <c r="VAL1" s="51"/>
      <c r="VAM1" s="51"/>
      <c r="VAN1" s="51"/>
      <c r="VAO1" s="51"/>
      <c r="VAP1" s="51"/>
      <c r="VAQ1" s="51"/>
      <c r="VAR1" s="51"/>
      <c r="VAS1" s="51"/>
      <c r="VAT1" s="51"/>
      <c r="VAU1" s="51"/>
      <c r="VAV1" s="51"/>
      <c r="VAW1" s="51"/>
      <c r="VAX1" s="51"/>
      <c r="VAY1" s="51"/>
      <c r="VAZ1" s="51"/>
      <c r="VBA1" s="51"/>
      <c r="VBB1" s="51"/>
      <c r="VBC1" s="51"/>
      <c r="VBD1" s="51"/>
      <c r="VBE1" s="51"/>
      <c r="VBF1" s="51"/>
      <c r="VBG1" s="51"/>
      <c r="VBH1" s="51"/>
      <c r="VBI1" s="51"/>
      <c r="VBJ1" s="51"/>
      <c r="VBK1" s="51"/>
      <c r="VBL1" s="51"/>
      <c r="VBM1" s="51"/>
      <c r="VBN1" s="51"/>
      <c r="VBO1" s="51"/>
      <c r="VBP1" s="51"/>
      <c r="VBQ1" s="51"/>
      <c r="VBR1" s="51"/>
      <c r="VBS1" s="51"/>
      <c r="VBT1" s="51"/>
      <c r="VBU1" s="51"/>
      <c r="VBV1" s="51"/>
      <c r="VBW1" s="51"/>
      <c r="VBX1" s="51"/>
      <c r="VBY1" s="51"/>
      <c r="VBZ1" s="51"/>
      <c r="VCA1" s="51"/>
      <c r="VCB1" s="51"/>
      <c r="VCC1" s="51"/>
      <c r="VCD1" s="51"/>
      <c r="VCE1" s="51"/>
      <c r="VCF1" s="51"/>
      <c r="VCG1" s="51"/>
      <c r="VCH1" s="51"/>
      <c r="VCI1" s="51"/>
      <c r="VCJ1" s="51"/>
      <c r="VCK1" s="51"/>
      <c r="VCL1" s="51"/>
      <c r="VCM1" s="51"/>
      <c r="VCN1" s="51"/>
      <c r="VCO1" s="51"/>
      <c r="VCP1" s="51"/>
      <c r="VCQ1" s="51"/>
      <c r="VCR1" s="51"/>
      <c r="VCS1" s="51"/>
      <c r="VCT1" s="51"/>
      <c r="VCU1" s="51"/>
      <c r="VCV1" s="51"/>
      <c r="VCW1" s="51"/>
      <c r="VCX1" s="51"/>
      <c r="VCY1" s="51"/>
      <c r="VCZ1" s="51"/>
      <c r="VDA1" s="51"/>
      <c r="VDB1" s="51"/>
      <c r="VDC1" s="51"/>
      <c r="VDD1" s="51"/>
      <c r="VDE1" s="51"/>
      <c r="VDF1" s="51"/>
      <c r="VDG1" s="51"/>
      <c r="VDH1" s="51"/>
      <c r="VDI1" s="51"/>
      <c r="VDJ1" s="51"/>
      <c r="VDK1" s="51"/>
      <c r="VDL1" s="51"/>
      <c r="VDM1" s="51"/>
      <c r="VDN1" s="51"/>
      <c r="VDO1" s="51"/>
      <c r="VDP1" s="51"/>
      <c r="VDQ1" s="51"/>
      <c r="VDR1" s="51"/>
      <c r="VDS1" s="51"/>
      <c r="VDT1" s="51"/>
      <c r="VDU1" s="51"/>
      <c r="VDV1" s="51"/>
      <c r="VDW1" s="51"/>
      <c r="VDX1" s="51"/>
      <c r="VDY1" s="51"/>
      <c r="VDZ1" s="51"/>
      <c r="VEA1" s="51"/>
      <c r="VEB1" s="51"/>
      <c r="VEC1" s="51"/>
      <c r="VED1" s="51"/>
      <c r="VEE1" s="51"/>
      <c r="VEF1" s="51"/>
      <c r="VEG1" s="51"/>
      <c r="VEH1" s="51"/>
      <c r="VEI1" s="51"/>
      <c r="VEJ1" s="51"/>
      <c r="VEK1" s="51"/>
      <c r="VEL1" s="51"/>
      <c r="VEM1" s="51"/>
      <c r="VEN1" s="51"/>
      <c r="VEO1" s="51"/>
      <c r="VEP1" s="51"/>
      <c r="VEQ1" s="51"/>
      <c r="VER1" s="51"/>
      <c r="VES1" s="51"/>
      <c r="VET1" s="51"/>
      <c r="VEU1" s="51"/>
      <c r="VEV1" s="51"/>
      <c r="VEW1" s="51"/>
      <c r="VEX1" s="51"/>
      <c r="VEY1" s="51"/>
      <c r="VEZ1" s="51"/>
      <c r="VFA1" s="51"/>
      <c r="VFB1" s="51"/>
      <c r="VFC1" s="51"/>
      <c r="VFD1" s="51"/>
      <c r="VFE1" s="51"/>
      <c r="VFF1" s="51"/>
      <c r="VFG1" s="51"/>
      <c r="VFH1" s="51"/>
      <c r="VFI1" s="51"/>
      <c r="VFJ1" s="51"/>
      <c r="VFK1" s="51"/>
      <c r="VFL1" s="51"/>
      <c r="VFM1" s="51"/>
      <c r="VFN1" s="51"/>
      <c r="VFO1" s="51"/>
      <c r="VFP1" s="51"/>
      <c r="VFQ1" s="51"/>
      <c r="VFR1" s="51"/>
      <c r="VFS1" s="51"/>
      <c r="VFT1" s="51"/>
      <c r="VFU1" s="51"/>
      <c r="VFV1" s="51"/>
      <c r="VFW1" s="51"/>
      <c r="VFX1" s="51"/>
      <c r="VFY1" s="51"/>
      <c r="VFZ1" s="51"/>
      <c r="VGA1" s="51"/>
      <c r="VGB1" s="51"/>
      <c r="VGC1" s="51"/>
      <c r="VGD1" s="51"/>
      <c r="VGE1" s="51"/>
      <c r="VGF1" s="51"/>
      <c r="VGG1" s="51"/>
      <c r="VGH1" s="51"/>
      <c r="VGI1" s="51"/>
      <c r="VGJ1" s="51"/>
      <c r="VGK1" s="51"/>
      <c r="VGL1" s="51"/>
      <c r="VGM1" s="51"/>
      <c r="VGN1" s="51"/>
      <c r="VGO1" s="51"/>
      <c r="VGP1" s="51"/>
      <c r="VGQ1" s="51"/>
      <c r="VGR1" s="51"/>
      <c r="VGS1" s="51"/>
      <c r="VGT1" s="51"/>
      <c r="VGU1" s="51"/>
      <c r="VGV1" s="51"/>
      <c r="VGW1" s="51"/>
      <c r="VGX1" s="51"/>
      <c r="VGY1" s="51"/>
      <c r="VGZ1" s="51"/>
      <c r="VHA1" s="51"/>
      <c r="VHB1" s="51"/>
      <c r="VHC1" s="51"/>
      <c r="VHD1" s="51"/>
      <c r="VHE1" s="51"/>
      <c r="VHF1" s="51"/>
      <c r="VHG1" s="51"/>
      <c r="VHH1" s="51"/>
      <c r="VHI1" s="51"/>
      <c r="VHJ1" s="51"/>
      <c r="VHK1" s="51"/>
      <c r="VHL1" s="51"/>
      <c r="VHM1" s="51"/>
      <c r="VHN1" s="51"/>
      <c r="VHO1" s="51"/>
      <c r="VHP1" s="51"/>
      <c r="VHQ1" s="51"/>
      <c r="VHR1" s="51"/>
      <c r="VHS1" s="51"/>
      <c r="VHT1" s="51"/>
      <c r="VHU1" s="51"/>
      <c r="VHV1" s="51"/>
      <c r="VHW1" s="51"/>
      <c r="VHX1" s="51"/>
      <c r="VHY1" s="51"/>
      <c r="VHZ1" s="51"/>
      <c r="VIA1" s="51"/>
      <c r="VIB1" s="51"/>
      <c r="VIC1" s="51"/>
      <c r="VID1" s="51"/>
      <c r="VIE1" s="51"/>
      <c r="VIF1" s="51"/>
      <c r="VIG1" s="51"/>
      <c r="VIH1" s="51"/>
      <c r="VII1" s="51"/>
      <c r="VIJ1" s="51"/>
      <c r="VIK1" s="51"/>
      <c r="VIL1" s="51"/>
      <c r="VIM1" s="51"/>
      <c r="VIN1" s="51"/>
      <c r="VIO1" s="51"/>
      <c r="VIP1" s="51"/>
      <c r="VIQ1" s="51"/>
      <c r="VIR1" s="51"/>
      <c r="VIS1" s="51"/>
      <c r="VIT1" s="51"/>
      <c r="VIU1" s="51"/>
      <c r="VIV1" s="51"/>
      <c r="VIW1" s="51"/>
      <c r="VIX1" s="51"/>
      <c r="VIY1" s="51"/>
      <c r="VIZ1" s="51"/>
      <c r="VJA1" s="51"/>
      <c r="VJB1" s="51"/>
      <c r="VJC1" s="51"/>
      <c r="VJD1" s="51"/>
      <c r="VJE1" s="51"/>
      <c r="VJF1" s="51"/>
      <c r="VJG1" s="51"/>
      <c r="VJH1" s="51"/>
      <c r="VJI1" s="51"/>
      <c r="VJJ1" s="51"/>
      <c r="VJK1" s="51"/>
      <c r="VJL1" s="51"/>
      <c r="VJM1" s="51"/>
      <c r="VJN1" s="51"/>
      <c r="VJO1" s="51"/>
      <c r="VJP1" s="51"/>
      <c r="VJQ1" s="51"/>
      <c r="VJR1" s="51"/>
      <c r="VJS1" s="51"/>
      <c r="VJT1" s="51"/>
      <c r="VJU1" s="51"/>
      <c r="VJV1" s="51"/>
      <c r="VJW1" s="51"/>
      <c r="VJX1" s="51"/>
      <c r="VJY1" s="51"/>
      <c r="VJZ1" s="51"/>
      <c r="VKA1" s="51"/>
      <c r="VKB1" s="51"/>
      <c r="VKC1" s="51"/>
      <c r="VKD1" s="51"/>
      <c r="VKE1" s="51"/>
      <c r="VKF1" s="51"/>
      <c r="VKG1" s="51"/>
      <c r="VKH1" s="51"/>
      <c r="VKI1" s="51"/>
      <c r="VKJ1" s="51"/>
      <c r="VKK1" s="51"/>
      <c r="VKL1" s="51"/>
      <c r="VKM1" s="51"/>
      <c r="VKN1" s="51"/>
      <c r="VKO1" s="51"/>
      <c r="VKP1" s="51"/>
      <c r="VKQ1" s="51"/>
      <c r="VKR1" s="51"/>
      <c r="VKS1" s="51"/>
      <c r="VKT1" s="51"/>
      <c r="VKU1" s="51"/>
      <c r="VKV1" s="51"/>
      <c r="VKW1" s="51"/>
      <c r="VKX1" s="51"/>
      <c r="VKY1" s="51"/>
      <c r="VKZ1" s="51"/>
      <c r="VLA1" s="51"/>
      <c r="VLB1" s="51"/>
      <c r="VLC1" s="51"/>
      <c r="VLD1" s="51"/>
      <c r="VLE1" s="51"/>
      <c r="VLF1" s="51"/>
      <c r="VLG1" s="51"/>
      <c r="VLH1" s="51"/>
      <c r="VLI1" s="51"/>
      <c r="VLJ1" s="51"/>
      <c r="VLK1" s="51"/>
      <c r="VLL1" s="51"/>
      <c r="VLM1" s="51"/>
      <c r="VLN1" s="51"/>
      <c r="VLO1" s="51"/>
      <c r="VLP1" s="51"/>
      <c r="VLQ1" s="51"/>
      <c r="VLR1" s="51"/>
      <c r="VLS1" s="51"/>
      <c r="VLT1" s="51"/>
      <c r="VLU1" s="51"/>
      <c r="VLV1" s="51"/>
      <c r="VLW1" s="51"/>
      <c r="VLX1" s="51"/>
      <c r="VLY1" s="51"/>
      <c r="VLZ1" s="51"/>
      <c r="VMA1" s="51"/>
      <c r="VMB1" s="51"/>
      <c r="VMC1" s="51"/>
      <c r="VMD1" s="51"/>
      <c r="VME1" s="51"/>
      <c r="VMF1" s="51"/>
      <c r="VMG1" s="51"/>
      <c r="VMH1" s="51"/>
      <c r="VMI1" s="51"/>
      <c r="VMJ1" s="51"/>
      <c r="VMK1" s="51"/>
      <c r="VML1" s="51"/>
      <c r="VMM1" s="51"/>
      <c r="VMN1" s="51"/>
      <c r="VMO1" s="51"/>
      <c r="VMP1" s="51"/>
      <c r="VMQ1" s="51"/>
      <c r="VMR1" s="51"/>
      <c r="VMS1" s="51"/>
      <c r="VMT1" s="51"/>
      <c r="VMU1" s="51"/>
      <c r="VMV1" s="51"/>
      <c r="VMW1" s="51"/>
      <c r="VMX1" s="51"/>
      <c r="VMY1" s="51"/>
      <c r="VMZ1" s="51"/>
      <c r="VNA1" s="51"/>
      <c r="VNB1" s="51"/>
      <c r="VNC1" s="51"/>
      <c r="VND1" s="51"/>
      <c r="VNE1" s="51"/>
      <c r="VNF1" s="51"/>
      <c r="VNG1" s="51"/>
      <c r="VNH1" s="51"/>
      <c r="VNI1" s="51"/>
      <c r="VNJ1" s="51"/>
      <c r="VNK1" s="51"/>
      <c r="VNL1" s="51"/>
      <c r="VNM1" s="51"/>
      <c r="VNN1" s="51"/>
      <c r="VNO1" s="51"/>
      <c r="VNP1" s="51"/>
      <c r="VNQ1" s="51"/>
      <c r="VNR1" s="51"/>
      <c r="VNS1" s="51"/>
      <c r="VNT1" s="51"/>
      <c r="VNU1" s="51"/>
      <c r="VNV1" s="51"/>
      <c r="VNW1" s="51"/>
      <c r="VNX1" s="51"/>
      <c r="VNY1" s="51"/>
      <c r="VNZ1" s="51"/>
      <c r="VOA1" s="51"/>
      <c r="VOB1" s="51"/>
      <c r="VOC1" s="51"/>
      <c r="VOD1" s="51"/>
      <c r="VOE1" s="51"/>
      <c r="VOF1" s="51"/>
      <c r="VOG1" s="51"/>
      <c r="VOH1" s="51"/>
      <c r="VOI1" s="51"/>
      <c r="VOJ1" s="51"/>
      <c r="VOK1" s="51"/>
      <c r="VOL1" s="51"/>
      <c r="VOM1" s="51"/>
      <c r="VON1" s="51"/>
      <c r="VOO1" s="51"/>
      <c r="VOP1" s="51"/>
      <c r="VOQ1" s="51"/>
      <c r="VOR1" s="51"/>
      <c r="VOS1" s="51"/>
      <c r="VOT1" s="51"/>
      <c r="VOU1" s="51"/>
      <c r="VOV1" s="51"/>
      <c r="VOW1" s="51"/>
      <c r="VOX1" s="51"/>
      <c r="VOY1" s="51"/>
      <c r="VOZ1" s="51"/>
      <c r="VPA1" s="51"/>
      <c r="VPB1" s="51"/>
      <c r="VPC1" s="51"/>
      <c r="VPD1" s="51"/>
      <c r="VPE1" s="51"/>
      <c r="VPF1" s="51"/>
      <c r="VPG1" s="51"/>
      <c r="VPH1" s="51"/>
      <c r="VPI1" s="51"/>
      <c r="VPJ1" s="51"/>
      <c r="VPK1" s="51"/>
      <c r="VPL1" s="51"/>
      <c r="VPM1" s="51"/>
      <c r="VPN1" s="51"/>
      <c r="VPO1" s="51"/>
      <c r="VPP1" s="51"/>
      <c r="VPQ1" s="51"/>
      <c r="VPR1" s="51"/>
      <c r="VPS1" s="51"/>
      <c r="VPT1" s="51"/>
      <c r="VPU1" s="51"/>
      <c r="VPV1" s="51"/>
      <c r="VPW1" s="51"/>
      <c r="VPX1" s="51"/>
      <c r="VPY1" s="51"/>
      <c r="VPZ1" s="51"/>
      <c r="VQA1" s="51"/>
      <c r="VQB1" s="51"/>
      <c r="VQC1" s="51"/>
      <c r="VQD1" s="51"/>
      <c r="VQE1" s="51"/>
      <c r="VQF1" s="51"/>
      <c r="VQG1" s="51"/>
      <c r="VQH1" s="51"/>
      <c r="VQI1" s="51"/>
      <c r="VQJ1" s="51"/>
      <c r="VQK1" s="51"/>
      <c r="VQL1" s="51"/>
      <c r="VQM1" s="51"/>
      <c r="VQN1" s="51"/>
      <c r="VQO1" s="51"/>
      <c r="VQP1" s="51"/>
      <c r="VQQ1" s="51"/>
      <c r="VQR1" s="51"/>
      <c r="VQS1" s="51"/>
      <c r="VQT1" s="51"/>
      <c r="VQU1" s="51"/>
      <c r="VQV1" s="51"/>
      <c r="VQW1" s="51"/>
      <c r="VQX1" s="51"/>
      <c r="VQY1" s="51"/>
      <c r="VQZ1" s="51"/>
      <c r="VRA1" s="51"/>
      <c r="VRB1" s="51"/>
      <c r="VRC1" s="51"/>
      <c r="VRD1" s="51"/>
      <c r="VRE1" s="51"/>
      <c r="VRF1" s="51"/>
      <c r="VRG1" s="51"/>
      <c r="VRH1" s="51"/>
      <c r="VRI1" s="51"/>
      <c r="VRJ1" s="51"/>
      <c r="VRK1" s="51"/>
      <c r="VRL1" s="51"/>
      <c r="VRM1" s="51"/>
      <c r="VRN1" s="51"/>
      <c r="VRO1" s="51"/>
      <c r="VRP1" s="51"/>
      <c r="VRQ1" s="51"/>
      <c r="VRR1" s="51"/>
      <c r="VRS1" s="51"/>
      <c r="VRT1" s="51"/>
      <c r="VRU1" s="51"/>
      <c r="VRV1" s="51"/>
      <c r="VRW1" s="51"/>
      <c r="VRX1" s="51"/>
      <c r="VRY1" s="51"/>
      <c r="VRZ1" s="51"/>
      <c r="VSA1" s="51"/>
      <c r="VSB1" s="51"/>
      <c r="VSC1" s="51"/>
      <c r="VSD1" s="51"/>
      <c r="VSE1" s="51"/>
      <c r="VSF1" s="51"/>
      <c r="VSG1" s="51"/>
      <c r="VSH1" s="51"/>
      <c r="VSI1" s="51"/>
      <c r="VSJ1" s="51"/>
      <c r="VSK1" s="51"/>
      <c r="VSL1" s="51"/>
      <c r="VSM1" s="51"/>
      <c r="VSN1" s="51"/>
      <c r="VSO1" s="51"/>
      <c r="VSP1" s="51"/>
      <c r="VSQ1" s="51"/>
      <c r="VSR1" s="51"/>
      <c r="VSS1" s="51"/>
      <c r="VST1" s="51"/>
      <c r="VSU1" s="51"/>
      <c r="VSV1" s="51"/>
      <c r="VSW1" s="51"/>
      <c r="VSX1" s="51"/>
      <c r="VSY1" s="51"/>
      <c r="VSZ1" s="51"/>
      <c r="VTA1" s="51"/>
      <c r="VTB1" s="51"/>
      <c r="VTC1" s="51"/>
      <c r="VTD1" s="51"/>
      <c r="VTE1" s="51"/>
      <c r="VTF1" s="51"/>
      <c r="VTG1" s="51"/>
      <c r="VTH1" s="51"/>
      <c r="VTI1" s="51"/>
      <c r="VTJ1" s="51"/>
      <c r="VTK1" s="51"/>
      <c r="VTL1" s="51"/>
      <c r="VTM1" s="51"/>
      <c r="VTN1" s="51"/>
      <c r="VTO1" s="51"/>
      <c r="VTP1" s="51"/>
      <c r="VTQ1" s="51"/>
      <c r="VTR1" s="51"/>
      <c r="VTS1" s="51"/>
      <c r="VTT1" s="51"/>
      <c r="VTU1" s="51"/>
      <c r="VTV1" s="51"/>
      <c r="VTW1" s="51"/>
      <c r="VTX1" s="51"/>
      <c r="VTY1" s="51"/>
      <c r="VTZ1" s="51"/>
      <c r="VUA1" s="51"/>
      <c r="VUB1" s="51"/>
      <c r="VUC1" s="51"/>
      <c r="VUD1" s="51"/>
      <c r="VUE1" s="51"/>
      <c r="VUF1" s="51"/>
      <c r="VUG1" s="51"/>
      <c r="VUH1" s="51"/>
      <c r="VUI1" s="51"/>
      <c r="VUJ1" s="51"/>
      <c r="VUK1" s="51"/>
      <c r="VUL1" s="51"/>
      <c r="VUM1" s="51"/>
      <c r="VUN1" s="51"/>
      <c r="VUO1" s="51"/>
      <c r="VUP1" s="51"/>
      <c r="VUQ1" s="51"/>
      <c r="VUR1" s="51"/>
      <c r="VUS1" s="51"/>
      <c r="VUT1" s="51"/>
      <c r="VUU1" s="51"/>
      <c r="VUV1" s="51"/>
      <c r="VUW1" s="51"/>
      <c r="VUX1" s="51"/>
      <c r="VUY1" s="51"/>
      <c r="VUZ1" s="51"/>
      <c r="VVA1" s="51"/>
      <c r="VVB1" s="51"/>
      <c r="VVC1" s="51"/>
      <c r="VVD1" s="51"/>
      <c r="VVE1" s="51"/>
      <c r="VVF1" s="51"/>
      <c r="VVG1" s="51"/>
      <c r="VVH1" s="51"/>
      <c r="VVI1" s="51"/>
      <c r="VVJ1" s="51"/>
      <c r="VVK1" s="51"/>
      <c r="VVL1" s="51"/>
      <c r="VVM1" s="51"/>
      <c r="VVN1" s="51"/>
      <c r="VVO1" s="51"/>
      <c r="VVP1" s="51"/>
      <c r="VVQ1" s="51"/>
      <c r="VVR1" s="51"/>
      <c r="VVS1" s="51"/>
      <c r="VVT1" s="51"/>
      <c r="VVU1" s="51"/>
      <c r="VVV1" s="51"/>
      <c r="VVW1" s="51"/>
      <c r="VVX1" s="51"/>
      <c r="VVY1" s="51"/>
      <c r="VVZ1" s="51"/>
      <c r="VWA1" s="51"/>
      <c r="VWB1" s="51"/>
      <c r="VWC1" s="51"/>
      <c r="VWD1" s="51"/>
      <c r="VWE1" s="51"/>
      <c r="VWF1" s="51"/>
      <c r="VWG1" s="51"/>
      <c r="VWH1" s="51"/>
      <c r="VWI1" s="51"/>
      <c r="VWJ1" s="51"/>
      <c r="VWK1" s="51"/>
      <c r="VWL1" s="51"/>
      <c r="VWM1" s="51"/>
      <c r="VWN1" s="51"/>
      <c r="VWO1" s="51"/>
      <c r="VWP1" s="51"/>
      <c r="VWQ1" s="51"/>
      <c r="VWR1" s="51"/>
      <c r="VWS1" s="51"/>
      <c r="VWT1" s="51"/>
      <c r="VWU1" s="51"/>
      <c r="VWV1" s="51"/>
      <c r="VWW1" s="51"/>
      <c r="VWX1" s="51"/>
      <c r="VWY1" s="51"/>
      <c r="VWZ1" s="51"/>
      <c r="VXA1" s="51"/>
      <c r="VXB1" s="51"/>
      <c r="VXC1" s="51"/>
      <c r="VXD1" s="51"/>
      <c r="VXE1" s="51"/>
      <c r="VXF1" s="51"/>
      <c r="VXG1" s="51"/>
      <c r="VXH1" s="51"/>
      <c r="VXI1" s="51"/>
      <c r="VXJ1" s="51"/>
      <c r="VXK1" s="51"/>
      <c r="VXL1" s="51"/>
      <c r="VXM1" s="51"/>
      <c r="VXN1" s="51"/>
      <c r="VXO1" s="51"/>
      <c r="VXP1" s="51"/>
      <c r="VXQ1" s="51"/>
      <c r="VXR1" s="51"/>
      <c r="VXS1" s="51"/>
      <c r="VXT1" s="51"/>
      <c r="VXU1" s="51"/>
      <c r="VXV1" s="51"/>
      <c r="VXW1" s="51"/>
      <c r="VXX1" s="51"/>
      <c r="VXY1" s="51"/>
      <c r="VXZ1" s="51"/>
      <c r="VYA1" s="51"/>
      <c r="VYB1" s="51"/>
      <c r="VYC1" s="51"/>
      <c r="VYD1" s="51"/>
      <c r="VYE1" s="51"/>
      <c r="VYF1" s="51"/>
      <c r="VYG1" s="51"/>
      <c r="VYH1" s="51"/>
      <c r="VYI1" s="51"/>
      <c r="VYJ1" s="51"/>
      <c r="VYK1" s="51"/>
      <c r="VYL1" s="51"/>
      <c r="VYM1" s="51"/>
      <c r="VYN1" s="51"/>
      <c r="VYO1" s="51"/>
      <c r="VYP1" s="51"/>
      <c r="VYQ1" s="51"/>
      <c r="VYR1" s="51"/>
      <c r="VYS1" s="51"/>
      <c r="VYT1" s="51"/>
      <c r="VYU1" s="51"/>
      <c r="VYV1" s="51"/>
      <c r="VYW1" s="51"/>
      <c r="VYX1" s="51"/>
      <c r="VYY1" s="51"/>
      <c r="VYZ1" s="51"/>
      <c r="VZA1" s="51"/>
      <c r="VZB1" s="51"/>
      <c r="VZC1" s="51"/>
      <c r="VZD1" s="51"/>
      <c r="VZE1" s="51"/>
      <c r="VZF1" s="51"/>
      <c r="VZG1" s="51"/>
      <c r="VZH1" s="51"/>
      <c r="VZI1" s="51"/>
      <c r="VZJ1" s="51"/>
      <c r="VZK1" s="51"/>
      <c r="VZL1" s="51"/>
      <c r="VZM1" s="51"/>
      <c r="VZN1" s="51"/>
      <c r="VZO1" s="51"/>
      <c r="VZP1" s="51"/>
      <c r="VZQ1" s="51"/>
      <c r="VZR1" s="51"/>
      <c r="VZS1" s="51"/>
      <c r="VZT1" s="51"/>
      <c r="VZU1" s="51"/>
      <c r="VZV1" s="51"/>
      <c r="VZW1" s="51"/>
      <c r="VZX1" s="51"/>
      <c r="VZY1" s="51"/>
      <c r="VZZ1" s="51"/>
      <c r="WAA1" s="51"/>
      <c r="WAB1" s="51"/>
      <c r="WAC1" s="51"/>
      <c r="WAD1" s="51"/>
      <c r="WAE1" s="51"/>
      <c r="WAF1" s="51"/>
      <c r="WAG1" s="51"/>
      <c r="WAH1" s="51"/>
      <c r="WAI1" s="51"/>
      <c r="WAJ1" s="51"/>
      <c r="WAK1" s="51"/>
      <c r="WAL1" s="51"/>
      <c r="WAM1" s="51"/>
      <c r="WAN1" s="51"/>
      <c r="WAO1" s="51"/>
      <c r="WAP1" s="51"/>
      <c r="WAQ1" s="51"/>
      <c r="WAR1" s="51"/>
      <c r="WAS1" s="51"/>
      <c r="WAT1" s="51"/>
      <c r="WAU1" s="51"/>
      <c r="WAV1" s="51"/>
      <c r="WAW1" s="51"/>
      <c r="WAX1" s="51"/>
      <c r="WAY1" s="51"/>
      <c r="WAZ1" s="51"/>
      <c r="WBA1" s="51"/>
      <c r="WBB1" s="51"/>
      <c r="WBC1" s="51"/>
      <c r="WBD1" s="51"/>
      <c r="WBE1" s="51"/>
      <c r="WBF1" s="51"/>
      <c r="WBG1" s="51"/>
      <c r="WBH1" s="51"/>
      <c r="WBI1" s="51"/>
      <c r="WBJ1" s="51"/>
      <c r="WBK1" s="51"/>
      <c r="WBL1" s="51"/>
      <c r="WBM1" s="51"/>
      <c r="WBN1" s="51"/>
      <c r="WBO1" s="51"/>
      <c r="WBP1" s="51"/>
      <c r="WBQ1" s="51"/>
      <c r="WBR1" s="51"/>
      <c r="WBS1" s="51"/>
      <c r="WBT1" s="51"/>
      <c r="WBU1" s="51"/>
      <c r="WBV1" s="51"/>
      <c r="WBW1" s="51"/>
      <c r="WBX1" s="51"/>
      <c r="WBY1" s="51"/>
      <c r="WBZ1" s="51"/>
      <c r="WCA1" s="51"/>
      <c r="WCB1" s="51"/>
      <c r="WCC1" s="51"/>
      <c r="WCD1" s="51"/>
      <c r="WCE1" s="51"/>
      <c r="WCF1" s="51"/>
      <c r="WCG1" s="51"/>
      <c r="WCH1" s="51"/>
      <c r="WCI1" s="51"/>
      <c r="WCJ1" s="51"/>
      <c r="WCK1" s="51"/>
      <c r="WCL1" s="51"/>
      <c r="WCM1" s="51"/>
      <c r="WCN1" s="51"/>
      <c r="WCO1" s="51"/>
      <c r="WCP1" s="51"/>
      <c r="WCQ1" s="51"/>
      <c r="WCR1" s="51"/>
      <c r="WCS1" s="51"/>
      <c r="WCT1" s="51"/>
      <c r="WCU1" s="51"/>
      <c r="WCV1" s="51"/>
      <c r="WCW1" s="51"/>
      <c r="WCX1" s="51"/>
      <c r="WCY1" s="51"/>
      <c r="WCZ1" s="51"/>
      <c r="WDA1" s="51"/>
      <c r="WDB1" s="51"/>
      <c r="WDC1" s="51"/>
      <c r="WDD1" s="51"/>
      <c r="WDE1" s="51"/>
      <c r="WDF1" s="51"/>
      <c r="WDG1" s="51"/>
      <c r="WDH1" s="51"/>
      <c r="WDI1" s="51"/>
      <c r="WDJ1" s="51"/>
      <c r="WDK1" s="51"/>
      <c r="WDL1" s="51"/>
      <c r="WDM1" s="51"/>
      <c r="WDN1" s="51"/>
      <c r="WDO1" s="51"/>
      <c r="WDP1" s="51"/>
      <c r="WDQ1" s="51"/>
      <c r="WDR1" s="51"/>
      <c r="WDS1" s="51"/>
      <c r="WDT1" s="51"/>
      <c r="WDU1" s="51"/>
      <c r="WDV1" s="51"/>
      <c r="WDW1" s="51"/>
      <c r="WDX1" s="51"/>
      <c r="WDY1" s="51"/>
      <c r="WDZ1" s="51"/>
      <c r="WEA1" s="51"/>
      <c r="WEB1" s="51"/>
      <c r="WEC1" s="51"/>
      <c r="WED1" s="51"/>
      <c r="WEE1" s="51"/>
      <c r="WEF1" s="51"/>
      <c r="WEG1" s="51"/>
      <c r="WEH1" s="51"/>
      <c r="WEI1" s="51"/>
      <c r="WEJ1" s="51"/>
      <c r="WEK1" s="51"/>
      <c r="WEL1" s="51"/>
      <c r="WEM1" s="51"/>
      <c r="WEN1" s="51"/>
      <c r="WEO1" s="51"/>
      <c r="WEP1" s="51"/>
      <c r="WEQ1" s="51"/>
      <c r="WER1" s="51"/>
      <c r="WES1" s="51"/>
      <c r="WET1" s="51"/>
      <c r="WEU1" s="51"/>
      <c r="WEV1" s="51"/>
      <c r="WEW1" s="51"/>
      <c r="WEX1" s="51"/>
      <c r="WEY1" s="51"/>
      <c r="WEZ1" s="51"/>
      <c r="WFA1" s="51"/>
      <c r="WFB1" s="51"/>
      <c r="WFC1" s="51"/>
      <c r="WFD1" s="51"/>
      <c r="WFE1" s="51"/>
      <c r="WFF1" s="51"/>
      <c r="WFG1" s="51"/>
      <c r="WFH1" s="51"/>
      <c r="WFI1" s="51"/>
      <c r="WFJ1" s="51"/>
      <c r="WFK1" s="51"/>
      <c r="WFL1" s="51"/>
      <c r="WFM1" s="51"/>
      <c r="WFN1" s="51"/>
      <c r="WFO1" s="51"/>
      <c r="WFP1" s="51"/>
      <c r="WFQ1" s="51"/>
      <c r="WFR1" s="51"/>
      <c r="WFS1" s="51"/>
      <c r="WFT1" s="51"/>
      <c r="WFU1" s="51"/>
      <c r="WFV1" s="51"/>
      <c r="WFW1" s="51"/>
      <c r="WFX1" s="51"/>
      <c r="WFY1" s="51"/>
      <c r="WFZ1" s="51"/>
      <c r="WGA1" s="51"/>
      <c r="WGB1" s="51"/>
      <c r="WGC1" s="51"/>
      <c r="WGD1" s="51"/>
      <c r="WGE1" s="51"/>
      <c r="WGF1" s="51"/>
      <c r="WGG1" s="51"/>
      <c r="WGH1" s="51"/>
      <c r="WGI1" s="51"/>
      <c r="WGJ1" s="51"/>
      <c r="WGK1" s="51"/>
      <c r="WGL1" s="51"/>
      <c r="WGM1" s="51"/>
      <c r="WGN1" s="51"/>
      <c r="WGO1" s="51"/>
      <c r="WGP1" s="51"/>
      <c r="WGQ1" s="51"/>
      <c r="WGR1" s="51"/>
      <c r="WGS1" s="51"/>
      <c r="WGT1" s="51"/>
      <c r="WGU1" s="51"/>
      <c r="WGV1" s="51"/>
      <c r="WGW1" s="51"/>
      <c r="WGX1" s="51"/>
      <c r="WGY1" s="51"/>
      <c r="WGZ1" s="51"/>
      <c r="WHA1" s="51"/>
      <c r="WHB1" s="51"/>
      <c r="WHC1" s="51"/>
      <c r="WHD1" s="51"/>
      <c r="WHE1" s="51"/>
      <c r="WHF1" s="51"/>
      <c r="WHG1" s="51"/>
      <c r="WHH1" s="51"/>
      <c r="WHI1" s="51"/>
      <c r="WHJ1" s="51"/>
      <c r="WHK1" s="51"/>
      <c r="WHL1" s="51"/>
      <c r="WHM1" s="51"/>
      <c r="WHN1" s="51"/>
      <c r="WHO1" s="51"/>
      <c r="WHP1" s="51"/>
      <c r="WHQ1" s="51"/>
      <c r="WHR1" s="51"/>
      <c r="WHS1" s="51"/>
      <c r="WHT1" s="51"/>
      <c r="WHU1" s="51"/>
      <c r="WHV1" s="51"/>
      <c r="WHW1" s="51"/>
      <c r="WHX1" s="51"/>
      <c r="WHY1" s="51"/>
      <c r="WHZ1" s="51"/>
      <c r="WIA1" s="51"/>
      <c r="WIB1" s="51"/>
      <c r="WIC1" s="51"/>
      <c r="WID1" s="51"/>
      <c r="WIE1" s="51"/>
      <c r="WIF1" s="51"/>
      <c r="WIG1" s="51"/>
      <c r="WIH1" s="51"/>
      <c r="WII1" s="51"/>
      <c r="WIJ1" s="51"/>
      <c r="WIK1" s="51"/>
      <c r="WIL1" s="51"/>
      <c r="WIM1" s="51"/>
      <c r="WIN1" s="51"/>
      <c r="WIO1" s="51"/>
      <c r="WIP1" s="51"/>
      <c r="WIQ1" s="51"/>
      <c r="WIR1" s="51"/>
      <c r="WIS1" s="51"/>
      <c r="WIT1" s="51"/>
      <c r="WIU1" s="51"/>
      <c r="WIV1" s="51"/>
      <c r="WIW1" s="51"/>
      <c r="WIX1" s="51"/>
      <c r="WIY1" s="51"/>
      <c r="WIZ1" s="51"/>
      <c r="WJA1" s="51"/>
      <c r="WJB1" s="51"/>
      <c r="WJC1" s="51"/>
      <c r="WJD1" s="51"/>
      <c r="WJE1" s="51"/>
      <c r="WJF1" s="51"/>
      <c r="WJG1" s="51"/>
      <c r="WJH1" s="51"/>
      <c r="WJI1" s="51"/>
      <c r="WJJ1" s="51"/>
      <c r="WJK1" s="51"/>
      <c r="WJL1" s="51"/>
      <c r="WJM1" s="51"/>
      <c r="WJN1" s="51"/>
      <c r="WJO1" s="51"/>
      <c r="WJP1" s="51"/>
      <c r="WJQ1" s="51"/>
      <c r="WJR1" s="51"/>
      <c r="WJS1" s="51"/>
      <c r="WJT1" s="51"/>
      <c r="WJU1" s="51"/>
      <c r="WJV1" s="51"/>
      <c r="WJW1" s="51"/>
      <c r="WJX1" s="51"/>
      <c r="WJY1" s="51"/>
      <c r="WJZ1" s="51"/>
      <c r="WKA1" s="51"/>
      <c r="WKB1" s="51"/>
      <c r="WKC1" s="51"/>
      <c r="WKD1" s="51"/>
      <c r="WKE1" s="51"/>
      <c r="WKF1" s="51"/>
      <c r="WKG1" s="51"/>
      <c r="WKH1" s="51"/>
      <c r="WKI1" s="51"/>
      <c r="WKJ1" s="51"/>
      <c r="WKK1" s="51"/>
      <c r="WKL1" s="51"/>
      <c r="WKM1" s="51"/>
      <c r="WKN1" s="51"/>
      <c r="WKO1" s="51"/>
      <c r="WKP1" s="51"/>
      <c r="WKQ1" s="51"/>
      <c r="WKR1" s="51"/>
      <c r="WKS1" s="51"/>
      <c r="WKT1" s="51"/>
      <c r="WKU1" s="51"/>
      <c r="WKV1" s="51"/>
      <c r="WKW1" s="51"/>
      <c r="WKX1" s="51"/>
      <c r="WKY1" s="51"/>
      <c r="WKZ1" s="51"/>
      <c r="WLA1" s="51"/>
      <c r="WLB1" s="51"/>
      <c r="WLC1" s="51"/>
      <c r="WLD1" s="51"/>
      <c r="WLE1" s="51"/>
      <c r="WLF1" s="51"/>
      <c r="WLG1" s="51"/>
      <c r="WLH1" s="51"/>
      <c r="WLI1" s="51"/>
      <c r="WLJ1" s="51"/>
      <c r="WLK1" s="51"/>
      <c r="WLL1" s="51"/>
      <c r="WLM1" s="51"/>
      <c r="WLN1" s="51"/>
      <c r="WLO1" s="51"/>
      <c r="WLP1" s="51"/>
      <c r="WLQ1" s="51"/>
      <c r="WLR1" s="51"/>
      <c r="WLS1" s="51"/>
      <c r="WLT1" s="51"/>
      <c r="WLU1" s="51"/>
      <c r="WLV1" s="51"/>
      <c r="WLW1" s="51"/>
      <c r="WLX1" s="51"/>
      <c r="WLY1" s="51"/>
      <c r="WLZ1" s="51"/>
      <c r="WMA1" s="51"/>
      <c r="WMB1" s="51"/>
      <c r="WMC1" s="51"/>
      <c r="WMD1" s="51"/>
      <c r="WME1" s="51"/>
      <c r="WMF1" s="51"/>
      <c r="WMG1" s="51"/>
      <c r="WMH1" s="51"/>
      <c r="WMI1" s="51"/>
      <c r="WMJ1" s="51"/>
      <c r="WMK1" s="51"/>
      <c r="WML1" s="51"/>
      <c r="WMM1" s="51"/>
      <c r="WMN1" s="51"/>
      <c r="WMO1" s="51"/>
      <c r="WMP1" s="51"/>
      <c r="WMQ1" s="51"/>
      <c r="WMR1" s="51"/>
      <c r="WMS1" s="51"/>
      <c r="WMT1" s="51"/>
      <c r="WMU1" s="51"/>
      <c r="WMV1" s="51"/>
      <c r="WMW1" s="51"/>
      <c r="WMX1" s="51"/>
      <c r="WMY1" s="51"/>
      <c r="WMZ1" s="51"/>
      <c r="WNA1" s="51"/>
      <c r="WNB1" s="51"/>
      <c r="WNC1" s="51"/>
      <c r="WND1" s="51"/>
      <c r="WNE1" s="51"/>
      <c r="WNF1" s="51"/>
      <c r="WNG1" s="51"/>
      <c r="WNH1" s="51"/>
      <c r="WNI1" s="51"/>
      <c r="WNJ1" s="51"/>
      <c r="WNK1" s="51"/>
      <c r="WNL1" s="51"/>
      <c r="WNM1" s="51"/>
      <c r="WNN1" s="51"/>
      <c r="WNO1" s="51"/>
      <c r="WNP1" s="51"/>
      <c r="WNQ1" s="51"/>
      <c r="WNR1" s="51"/>
      <c r="WNS1" s="51"/>
      <c r="WNT1" s="51"/>
      <c r="WNU1" s="51"/>
      <c r="WNV1" s="51"/>
      <c r="WNW1" s="51"/>
      <c r="WNX1" s="51"/>
      <c r="WNY1" s="51"/>
      <c r="WNZ1" s="51"/>
      <c r="WOA1" s="51"/>
      <c r="WOB1" s="51"/>
      <c r="WOC1" s="51"/>
      <c r="WOD1" s="51"/>
      <c r="WOE1" s="51"/>
      <c r="WOF1" s="51"/>
      <c r="WOG1" s="51"/>
      <c r="WOH1" s="51"/>
      <c r="WOI1" s="51"/>
      <c r="WOJ1" s="51"/>
      <c r="WOK1" s="51"/>
      <c r="WOL1" s="51"/>
      <c r="WOM1" s="51"/>
      <c r="WON1" s="51"/>
      <c r="WOO1" s="51"/>
      <c r="WOP1" s="51"/>
      <c r="WOQ1" s="51"/>
      <c r="WOR1" s="51"/>
      <c r="WOS1" s="51"/>
      <c r="WOT1" s="51"/>
      <c r="WOU1" s="51"/>
      <c r="WOV1" s="51"/>
      <c r="WOW1" s="51"/>
      <c r="WOX1" s="51"/>
      <c r="WOY1" s="51"/>
      <c r="WOZ1" s="51"/>
      <c r="WPA1" s="51"/>
      <c r="WPB1" s="51"/>
      <c r="WPC1" s="51"/>
      <c r="WPD1" s="51"/>
      <c r="WPE1" s="51"/>
      <c r="WPF1" s="51"/>
      <c r="WPG1" s="51"/>
      <c r="WPH1" s="51"/>
      <c r="WPI1" s="51"/>
      <c r="WPJ1" s="51"/>
      <c r="WPK1" s="51"/>
      <c r="WPL1" s="51"/>
      <c r="WPM1" s="51"/>
      <c r="WPN1" s="51"/>
      <c r="WPO1" s="51"/>
      <c r="WPP1" s="51"/>
      <c r="WPQ1" s="51"/>
      <c r="WPR1" s="51"/>
      <c r="WPS1" s="51"/>
      <c r="WPT1" s="51"/>
      <c r="WPU1" s="51"/>
      <c r="WPV1" s="51"/>
      <c r="WPW1" s="51"/>
      <c r="WPX1" s="51"/>
      <c r="WPY1" s="51"/>
      <c r="WPZ1" s="51"/>
      <c r="WQA1" s="51"/>
      <c r="WQB1" s="51"/>
      <c r="WQC1" s="51"/>
      <c r="WQD1" s="51"/>
      <c r="WQE1" s="51"/>
      <c r="WQF1" s="51"/>
      <c r="WQG1" s="51"/>
      <c r="WQH1" s="51"/>
      <c r="WQI1" s="51"/>
      <c r="WQJ1" s="51"/>
      <c r="WQK1" s="51"/>
      <c r="WQL1" s="51"/>
      <c r="WQM1" s="51"/>
      <c r="WQN1" s="51"/>
      <c r="WQO1" s="51"/>
      <c r="WQP1" s="51"/>
      <c r="WQQ1" s="51"/>
      <c r="WQR1" s="51"/>
      <c r="WQS1" s="51"/>
      <c r="WQT1" s="51"/>
      <c r="WQU1" s="51"/>
      <c r="WQV1" s="51"/>
      <c r="WQW1" s="51"/>
      <c r="WQX1" s="51"/>
      <c r="WQY1" s="51"/>
      <c r="WQZ1" s="51"/>
      <c r="WRA1" s="51"/>
      <c r="WRB1" s="51"/>
      <c r="WRC1" s="51"/>
      <c r="WRD1" s="51"/>
      <c r="WRE1" s="51"/>
      <c r="WRF1" s="51"/>
      <c r="WRG1" s="51"/>
      <c r="WRH1" s="51"/>
      <c r="WRI1" s="51"/>
      <c r="WRJ1" s="51"/>
      <c r="WRK1" s="51"/>
      <c r="WRL1" s="51"/>
      <c r="WRM1" s="51"/>
      <c r="WRN1" s="51"/>
      <c r="WRO1" s="51"/>
      <c r="WRP1" s="51"/>
      <c r="WRQ1" s="51"/>
      <c r="WRR1" s="51"/>
      <c r="WRS1" s="51"/>
      <c r="WRT1" s="51"/>
      <c r="WRU1" s="51"/>
      <c r="WRV1" s="51"/>
      <c r="WRW1" s="51"/>
      <c r="WRX1" s="51"/>
      <c r="WRY1" s="51"/>
      <c r="WRZ1" s="51"/>
      <c r="WSA1" s="51"/>
      <c r="WSB1" s="51"/>
      <c r="WSC1" s="51"/>
      <c r="WSD1" s="51"/>
      <c r="WSE1" s="51"/>
      <c r="WSF1" s="51"/>
      <c r="WSG1" s="51"/>
      <c r="WSH1" s="51"/>
      <c r="WSI1" s="51"/>
      <c r="WSJ1" s="51"/>
      <c r="WSK1" s="51"/>
      <c r="WSL1" s="51"/>
      <c r="WSM1" s="51"/>
      <c r="WSN1" s="51"/>
      <c r="WSO1" s="51"/>
      <c r="WSP1" s="51"/>
      <c r="WSQ1" s="51"/>
      <c r="WSR1" s="51"/>
      <c r="WSS1" s="51"/>
      <c r="WST1" s="51"/>
      <c r="WSU1" s="51"/>
      <c r="WSV1" s="51"/>
      <c r="WSW1" s="51"/>
      <c r="WSX1" s="51"/>
      <c r="WSY1" s="51"/>
      <c r="WSZ1" s="51"/>
      <c r="WTA1" s="51"/>
      <c r="WTB1" s="51"/>
      <c r="WTC1" s="51"/>
      <c r="WTD1" s="51"/>
      <c r="WTE1" s="51"/>
      <c r="WTF1" s="51"/>
      <c r="WTG1" s="51"/>
      <c r="WTH1" s="51"/>
      <c r="WTI1" s="51"/>
      <c r="WTJ1" s="51"/>
      <c r="WTK1" s="51"/>
      <c r="WTL1" s="51"/>
      <c r="WTM1" s="51"/>
      <c r="WTN1" s="51"/>
      <c r="WTO1" s="51"/>
      <c r="WTP1" s="51"/>
      <c r="WTQ1" s="51"/>
      <c r="WTR1" s="51"/>
      <c r="WTS1" s="51"/>
      <c r="WTT1" s="51"/>
      <c r="WTU1" s="51"/>
      <c r="WTV1" s="51"/>
      <c r="WTW1" s="51"/>
      <c r="WTX1" s="51"/>
      <c r="WTY1" s="51"/>
      <c r="WTZ1" s="51"/>
      <c r="WUA1" s="51"/>
      <c r="WUB1" s="51"/>
      <c r="WUC1" s="51"/>
      <c r="WUD1" s="51"/>
      <c r="WUE1" s="51"/>
      <c r="WUF1" s="51"/>
      <c r="WUG1" s="51"/>
      <c r="WUH1" s="51"/>
      <c r="WUI1" s="51"/>
      <c r="WUJ1" s="51"/>
      <c r="WUK1" s="51"/>
      <c r="WUL1" s="51"/>
      <c r="WUM1" s="51"/>
      <c r="WUN1" s="51"/>
      <c r="WUO1" s="51"/>
      <c r="WUP1" s="51"/>
      <c r="WUQ1" s="51"/>
      <c r="WUR1" s="51"/>
      <c r="WUS1" s="51"/>
      <c r="WUT1" s="51"/>
      <c r="WUU1" s="51"/>
      <c r="WUV1" s="51"/>
      <c r="WUW1" s="51"/>
      <c r="WUX1" s="51"/>
      <c r="WUY1" s="51"/>
      <c r="WUZ1" s="51"/>
      <c r="WVA1" s="51"/>
      <c r="WVB1" s="51"/>
      <c r="WVC1" s="51"/>
      <c r="WVD1" s="51"/>
      <c r="WVE1" s="51"/>
      <c r="WVF1" s="51"/>
      <c r="WVG1" s="51"/>
      <c r="WVH1" s="51"/>
      <c r="WVI1" s="51"/>
      <c r="WVJ1" s="51"/>
      <c r="WVK1" s="51"/>
      <c r="WVL1" s="51"/>
      <c r="WVM1" s="51"/>
      <c r="WVN1" s="51"/>
      <c r="WVO1" s="51"/>
      <c r="WVP1" s="51"/>
      <c r="WVQ1" s="51"/>
      <c r="WVR1" s="51"/>
      <c r="WVS1" s="51"/>
      <c r="WVT1" s="51"/>
      <c r="WVU1" s="51"/>
      <c r="WVV1" s="51"/>
      <c r="WVW1" s="51"/>
      <c r="WVX1" s="51"/>
      <c r="WVY1" s="51"/>
      <c r="WVZ1" s="51"/>
      <c r="WWA1" s="51"/>
      <c r="WWB1" s="51"/>
      <c r="WWC1" s="51"/>
      <c r="WWD1" s="51"/>
      <c r="WWE1" s="51"/>
      <c r="WWF1" s="51"/>
      <c r="WWG1" s="51"/>
      <c r="WWH1" s="51"/>
      <c r="WWI1" s="51"/>
      <c r="WWJ1" s="51"/>
      <c r="WWK1" s="51"/>
      <c r="WWL1" s="51"/>
      <c r="WWM1" s="51"/>
      <c r="WWN1" s="51"/>
      <c r="WWO1" s="51"/>
      <c r="WWP1" s="51"/>
      <c r="WWQ1" s="51"/>
      <c r="WWR1" s="51"/>
      <c r="WWS1" s="51"/>
      <c r="WWT1" s="51"/>
      <c r="WWU1" s="51"/>
      <c r="WWV1" s="51"/>
      <c r="WWW1" s="51"/>
      <c r="WWX1" s="51"/>
      <c r="WWY1" s="51"/>
      <c r="WWZ1" s="51"/>
      <c r="WXA1" s="51"/>
      <c r="WXB1" s="51"/>
      <c r="WXC1" s="51"/>
      <c r="WXD1" s="51"/>
      <c r="WXE1" s="51"/>
      <c r="WXF1" s="51"/>
      <c r="WXG1" s="51"/>
      <c r="WXH1" s="51"/>
      <c r="WXI1" s="51"/>
      <c r="WXJ1" s="51"/>
      <c r="WXK1" s="51"/>
      <c r="WXL1" s="51"/>
      <c r="WXM1" s="51"/>
      <c r="WXN1" s="51"/>
      <c r="WXO1" s="51"/>
      <c r="WXP1" s="51"/>
      <c r="WXQ1" s="51"/>
      <c r="WXR1" s="51"/>
      <c r="WXS1" s="51"/>
      <c r="WXT1" s="51"/>
      <c r="WXU1" s="51"/>
      <c r="WXV1" s="51"/>
      <c r="WXW1" s="51"/>
      <c r="WXX1" s="51"/>
      <c r="WXY1" s="51"/>
      <c r="WXZ1" s="51"/>
      <c r="WYA1" s="51"/>
      <c r="WYB1" s="51"/>
      <c r="WYC1" s="51"/>
      <c r="WYD1" s="51"/>
      <c r="WYE1" s="51"/>
      <c r="WYF1" s="51"/>
      <c r="WYG1" s="51"/>
      <c r="WYH1" s="51"/>
      <c r="WYI1" s="51"/>
      <c r="WYJ1" s="51"/>
      <c r="WYK1" s="51"/>
      <c r="WYL1" s="51"/>
      <c r="WYM1" s="51"/>
      <c r="WYN1" s="51"/>
      <c r="WYO1" s="51"/>
      <c r="WYP1" s="51"/>
      <c r="WYQ1" s="51"/>
      <c r="WYR1" s="51"/>
      <c r="WYS1" s="51"/>
      <c r="WYT1" s="51"/>
      <c r="WYU1" s="51"/>
      <c r="WYV1" s="51"/>
      <c r="WYW1" s="51"/>
      <c r="WYX1" s="51"/>
      <c r="WYY1" s="51"/>
      <c r="WYZ1" s="51"/>
      <c r="WZA1" s="51"/>
      <c r="WZB1" s="51"/>
      <c r="WZC1" s="51"/>
      <c r="WZD1" s="51"/>
      <c r="WZE1" s="51"/>
      <c r="WZF1" s="51"/>
      <c r="WZG1" s="51"/>
      <c r="WZH1" s="51"/>
      <c r="WZI1" s="51"/>
      <c r="WZJ1" s="51"/>
      <c r="WZK1" s="51"/>
      <c r="WZL1" s="51"/>
      <c r="WZM1" s="51"/>
      <c r="WZN1" s="51"/>
      <c r="WZO1" s="51"/>
      <c r="WZP1" s="51"/>
      <c r="WZQ1" s="51"/>
      <c r="WZR1" s="51"/>
      <c r="WZS1" s="51"/>
      <c r="WZT1" s="51"/>
      <c r="WZU1" s="51"/>
      <c r="WZV1" s="51"/>
      <c r="WZW1" s="51"/>
      <c r="WZX1" s="51"/>
      <c r="WZY1" s="51"/>
      <c r="WZZ1" s="51"/>
      <c r="XAA1" s="51"/>
      <c r="XAB1" s="51"/>
      <c r="XAC1" s="51"/>
      <c r="XAD1" s="51"/>
      <c r="XAE1" s="51"/>
      <c r="XAF1" s="51"/>
      <c r="XAG1" s="51"/>
      <c r="XAH1" s="51"/>
      <c r="XAI1" s="51"/>
      <c r="XAJ1" s="51"/>
      <c r="XAK1" s="51"/>
      <c r="XAL1" s="51"/>
      <c r="XAM1" s="51"/>
      <c r="XAN1" s="51"/>
      <c r="XAO1" s="51"/>
      <c r="XAP1" s="51"/>
      <c r="XAQ1" s="51"/>
      <c r="XAR1" s="51"/>
      <c r="XAS1" s="51"/>
      <c r="XAT1" s="51"/>
      <c r="XAU1" s="51"/>
      <c r="XAV1" s="51"/>
      <c r="XAW1" s="51"/>
      <c r="XAX1" s="51"/>
      <c r="XAY1" s="51"/>
      <c r="XAZ1" s="51"/>
      <c r="XBA1" s="51"/>
      <c r="XBB1" s="51"/>
      <c r="XBC1" s="51"/>
      <c r="XBD1" s="51"/>
      <c r="XBE1" s="51"/>
      <c r="XBF1" s="51"/>
      <c r="XBG1" s="51"/>
      <c r="XBH1" s="51"/>
      <c r="XBI1" s="51"/>
      <c r="XBJ1" s="51"/>
      <c r="XBK1" s="51"/>
      <c r="XBL1" s="51"/>
      <c r="XBM1" s="51"/>
      <c r="XBN1" s="51"/>
      <c r="XBO1" s="51"/>
      <c r="XBP1" s="51"/>
      <c r="XBQ1" s="51"/>
      <c r="XBR1" s="51"/>
      <c r="XBS1" s="51"/>
      <c r="XBT1" s="51"/>
      <c r="XBU1" s="51"/>
      <c r="XBV1" s="51"/>
      <c r="XBW1" s="51"/>
      <c r="XBX1" s="51"/>
      <c r="XBY1" s="51"/>
      <c r="XBZ1" s="51"/>
      <c r="XCA1" s="51"/>
      <c r="XCB1" s="51"/>
      <c r="XCC1" s="51"/>
      <c r="XCD1" s="51"/>
      <c r="XCE1" s="51"/>
      <c r="XCF1" s="51"/>
      <c r="XCG1" s="51"/>
      <c r="XCH1" s="51"/>
      <c r="XCI1" s="51"/>
      <c r="XCJ1" s="51"/>
      <c r="XCK1" s="51"/>
      <c r="XCL1" s="51"/>
      <c r="XCM1" s="51"/>
      <c r="XCN1" s="51"/>
      <c r="XCO1" s="51"/>
      <c r="XCP1" s="51"/>
      <c r="XCQ1" s="51"/>
      <c r="XCR1" s="51"/>
      <c r="XCS1" s="51"/>
      <c r="XCT1" s="51"/>
      <c r="XCU1" s="51"/>
      <c r="XCV1" s="51"/>
      <c r="XCW1" s="51"/>
      <c r="XCX1" s="51"/>
      <c r="XCY1" s="51"/>
      <c r="XCZ1" s="51"/>
      <c r="XDA1" s="51"/>
      <c r="XDB1" s="51"/>
      <c r="XDC1" s="51"/>
      <c r="XDD1" s="51"/>
      <c r="XDE1" s="51"/>
      <c r="XDF1" s="51"/>
      <c r="XDG1" s="51"/>
      <c r="XDH1" s="51"/>
      <c r="XDI1" s="51"/>
      <c r="XDJ1" s="51"/>
      <c r="XDK1" s="51"/>
      <c r="XDL1" s="51"/>
      <c r="XDM1" s="51"/>
      <c r="XDN1" s="51"/>
      <c r="XDO1" s="51"/>
      <c r="XDP1" s="51"/>
      <c r="XDQ1" s="51"/>
      <c r="XDR1" s="51"/>
      <c r="XDS1" s="51"/>
      <c r="XDT1" s="51"/>
      <c r="XDU1" s="51"/>
      <c r="XDV1" s="51"/>
      <c r="XDW1" s="51"/>
      <c r="XDX1" s="51"/>
      <c r="XDY1" s="51"/>
      <c r="XDZ1" s="51"/>
      <c r="XEA1" s="51"/>
      <c r="XEB1" s="51"/>
      <c r="XEC1" s="51"/>
      <c r="XED1" s="51"/>
      <c r="XEE1" s="51"/>
      <c r="XEF1" s="51"/>
      <c r="XEG1" s="51"/>
      <c r="XEH1" s="51"/>
      <c r="XEI1" s="51"/>
      <c r="XEJ1" s="51"/>
      <c r="XEK1" s="51"/>
      <c r="XEL1" s="51"/>
      <c r="XEM1" s="51"/>
      <c r="XEN1" s="51"/>
      <c r="XEO1" s="51"/>
      <c r="XEP1" s="51"/>
      <c r="XEQ1" s="51"/>
      <c r="XER1" s="51"/>
      <c r="XES1" s="51"/>
      <c r="XET1" s="51"/>
      <c r="XEU1" s="51"/>
      <c r="XEV1" s="51"/>
      <c r="XEW1" s="51"/>
      <c r="XEX1" s="51"/>
      <c r="XEY1" s="51"/>
      <c r="XEZ1" s="51"/>
      <c r="XFA1" s="51"/>
      <c r="XFB1" s="51"/>
      <c r="XFC1" s="51"/>
      <c r="XFD1" s="51"/>
    </row>
    <row r="2" spans="1:16384" ht="35.1" customHeight="1">
      <c r="A2" s="215" t="s">
        <v>675</v>
      </c>
      <c r="B2" s="215"/>
      <c r="C2" s="215"/>
      <c r="D2" s="215"/>
      <c r="E2" s="215"/>
    </row>
    <row r="3" spans="1:16384" ht="21" customHeight="1">
      <c r="A3" s="104"/>
      <c r="B3" s="104"/>
      <c r="C3" s="104"/>
      <c r="D3" s="104"/>
      <c r="E3" s="105" t="s">
        <v>20</v>
      </c>
    </row>
    <row r="4" spans="1:16384" ht="24" customHeight="1">
      <c r="A4" s="106" t="s">
        <v>502</v>
      </c>
      <c r="B4" s="106" t="s">
        <v>503</v>
      </c>
      <c r="C4" s="106" t="s">
        <v>504</v>
      </c>
      <c r="D4" s="106" t="s">
        <v>505</v>
      </c>
      <c r="E4" s="106" t="s">
        <v>506</v>
      </c>
    </row>
    <row r="5" spans="1:16384" ht="24" customHeight="1">
      <c r="A5" s="107" t="s">
        <v>507</v>
      </c>
      <c r="B5" s="220" t="s">
        <v>458</v>
      </c>
      <c r="C5" s="220"/>
      <c r="D5" s="220"/>
      <c r="E5" s="220"/>
    </row>
    <row r="6" spans="1:16384" ht="24" customHeight="1">
      <c r="A6" s="107" t="s">
        <v>507</v>
      </c>
      <c r="B6" s="220"/>
      <c r="C6" s="220"/>
      <c r="D6" s="220"/>
      <c r="E6" s="220"/>
    </row>
    <row r="7" spans="1:16384" ht="24" customHeight="1">
      <c r="A7" s="107" t="s">
        <v>507</v>
      </c>
      <c r="B7" s="108"/>
      <c r="C7" s="108"/>
      <c r="D7" s="108"/>
      <c r="E7" s="108"/>
    </row>
    <row r="8" spans="1:16384" ht="24" customHeight="1">
      <c r="A8" s="107" t="s">
        <v>507</v>
      </c>
      <c r="B8" s="107"/>
      <c r="C8" s="109"/>
      <c r="D8" s="109"/>
      <c r="E8" s="109"/>
    </row>
    <row r="9" spans="1:16384" ht="24" customHeight="1">
      <c r="A9" s="107" t="s">
        <v>507</v>
      </c>
      <c r="B9" s="107"/>
      <c r="C9" s="109"/>
      <c r="D9" s="109"/>
      <c r="E9" s="109"/>
    </row>
    <row r="10" spans="1:16384" ht="24" customHeight="1">
      <c r="A10" s="107" t="s">
        <v>507</v>
      </c>
      <c r="B10" s="107"/>
      <c r="C10" s="109"/>
      <c r="D10" s="109"/>
      <c r="E10" s="109"/>
    </row>
    <row r="11" spans="1:16384" ht="24" customHeight="1">
      <c r="A11" s="107" t="s">
        <v>507</v>
      </c>
      <c r="B11" s="107"/>
      <c r="C11" s="109"/>
      <c r="D11" s="109"/>
      <c r="E11" s="109"/>
    </row>
    <row r="12" spans="1:16384" ht="24" customHeight="1">
      <c r="A12" s="107" t="s">
        <v>507</v>
      </c>
      <c r="B12" s="107"/>
      <c r="C12" s="109"/>
      <c r="D12" s="109"/>
      <c r="E12" s="109"/>
    </row>
    <row r="13" spans="1:16384" ht="24" customHeight="1">
      <c r="A13" s="107" t="s">
        <v>507</v>
      </c>
      <c r="B13" s="107"/>
      <c r="C13" s="109"/>
      <c r="D13" s="109"/>
      <c r="E13" s="109"/>
    </row>
    <row r="14" spans="1:16384" ht="24" customHeight="1">
      <c r="A14" s="107" t="s">
        <v>507</v>
      </c>
      <c r="B14" s="107"/>
      <c r="C14" s="109"/>
      <c r="D14" s="109"/>
      <c r="E14" s="109"/>
    </row>
    <row r="15" spans="1:16384" ht="24" customHeight="1">
      <c r="A15" s="107" t="s">
        <v>508</v>
      </c>
      <c r="B15" s="107"/>
      <c r="C15" s="109"/>
      <c r="D15" s="109"/>
      <c r="E15" s="109"/>
    </row>
    <row r="16" spans="1:16384" ht="24" customHeight="1">
      <c r="A16" s="106" t="s">
        <v>396</v>
      </c>
      <c r="B16" s="106"/>
      <c r="C16" s="110"/>
      <c r="D16" s="110"/>
      <c r="E16" s="110"/>
    </row>
    <row r="17" spans="1:5" ht="48.75" customHeight="1">
      <c r="A17" s="216" t="s">
        <v>500</v>
      </c>
      <c r="B17" s="216"/>
      <c r="C17" s="216"/>
      <c r="D17" s="216"/>
      <c r="E17" s="216"/>
    </row>
  </sheetData>
  <mergeCells count="3">
    <mergeCell ref="A2:E2"/>
    <mergeCell ref="A17:E17"/>
    <mergeCell ref="B5:E6"/>
  </mergeCells>
  <phoneticPr fontId="68" type="noConversion"/>
  <pageMargins left="0.5" right="0.1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E17"/>
  <sheetViews>
    <sheetView tabSelected="1" workbookViewId="0">
      <selection activeCell="F14" sqref="F14"/>
    </sheetView>
  </sheetViews>
  <sheetFormatPr defaultColWidth="8.625" defaultRowHeight="14.25"/>
  <cols>
    <col min="1" max="1" width="43.125" style="83" customWidth="1"/>
    <col min="2" max="2" width="13" style="83" customWidth="1"/>
    <col min="3" max="3" width="13.5" style="83" customWidth="1"/>
    <col min="4" max="4" width="16" style="84" customWidth="1"/>
    <col min="5" max="16384" width="8.625" style="83"/>
  </cols>
  <sheetData>
    <row r="1" spans="1:5" ht="22.35" customHeight="1">
      <c r="A1" s="74" t="s">
        <v>509</v>
      </c>
      <c r="B1" s="85"/>
      <c r="C1" s="85"/>
      <c r="D1" s="86"/>
    </row>
    <row r="2" spans="1:5" ht="33.950000000000003" customHeight="1">
      <c r="A2" s="221" t="s">
        <v>680</v>
      </c>
      <c r="B2" s="221"/>
      <c r="C2" s="221"/>
      <c r="D2" s="221"/>
    </row>
    <row r="3" spans="1:5" ht="20.100000000000001" customHeight="1">
      <c r="A3" s="222" t="s">
        <v>20</v>
      </c>
      <c r="B3" s="222"/>
      <c r="C3" s="222"/>
      <c r="D3" s="222"/>
    </row>
    <row r="4" spans="1:5" ht="48" customHeight="1">
      <c r="A4" s="87" t="s">
        <v>455</v>
      </c>
      <c r="B4" s="88" t="s">
        <v>22</v>
      </c>
      <c r="C4" s="89" t="s">
        <v>120</v>
      </c>
      <c r="D4" s="22" t="s">
        <v>121</v>
      </c>
    </row>
    <row r="5" spans="1:5" ht="24.6" customHeight="1">
      <c r="A5" s="90" t="s">
        <v>510</v>
      </c>
      <c r="B5" s="90">
        <f>B6+B7+B8</f>
        <v>40.5</v>
      </c>
      <c r="C5" s="90">
        <f>C6+C7+C8</f>
        <v>41</v>
      </c>
      <c r="D5" s="91">
        <f t="shared" ref="D5:D9" si="0">ROUND(B5/C5*100,1)</f>
        <v>98.8</v>
      </c>
    </row>
    <row r="6" spans="1:5" ht="32.450000000000003" customHeight="1">
      <c r="A6" s="92" t="s">
        <v>511</v>
      </c>
      <c r="B6" s="90">
        <v>8</v>
      </c>
      <c r="C6" s="90">
        <v>8</v>
      </c>
      <c r="D6" s="91">
        <f t="shared" si="0"/>
        <v>100</v>
      </c>
    </row>
    <row r="7" spans="1:5" ht="32.450000000000003" customHeight="1">
      <c r="A7" s="92" t="s">
        <v>512</v>
      </c>
      <c r="B7" s="90">
        <v>8.5</v>
      </c>
      <c r="C7" s="90">
        <v>9</v>
      </c>
      <c r="D7" s="91">
        <f t="shared" si="0"/>
        <v>94.4</v>
      </c>
    </row>
    <row r="8" spans="1:5" ht="32.450000000000003" customHeight="1">
      <c r="A8" s="92" t="s">
        <v>513</v>
      </c>
      <c r="B8" s="90">
        <v>24</v>
      </c>
      <c r="C8" s="90">
        <v>24</v>
      </c>
      <c r="D8" s="91">
        <f t="shared" si="0"/>
        <v>100</v>
      </c>
    </row>
    <row r="9" spans="1:5" ht="32.450000000000003" customHeight="1">
      <c r="A9" s="93" t="s">
        <v>514</v>
      </c>
      <c r="B9" s="94">
        <v>24</v>
      </c>
      <c r="C9" s="94">
        <v>24</v>
      </c>
      <c r="D9" s="91">
        <f t="shared" si="0"/>
        <v>100</v>
      </c>
      <c r="E9" s="95"/>
    </row>
    <row r="10" spans="1:5" ht="32.450000000000003" customHeight="1">
      <c r="A10" s="93" t="s">
        <v>515</v>
      </c>
      <c r="B10" s="94">
        <v>0</v>
      </c>
      <c r="C10" s="94">
        <v>0</v>
      </c>
      <c r="D10" s="91"/>
    </row>
    <row r="12" spans="1:5" ht="15.6" customHeight="1">
      <c r="A12" s="96" t="s">
        <v>516</v>
      </c>
      <c r="B12" s="97"/>
      <c r="C12" s="97"/>
      <c r="D12" s="98"/>
    </row>
    <row r="13" spans="1:5" ht="100.5" customHeight="1">
      <c r="A13" s="223" t="s">
        <v>517</v>
      </c>
      <c r="B13" s="223"/>
      <c r="C13" s="223"/>
      <c r="D13" s="223"/>
    </row>
    <row r="14" spans="1:5" ht="81.599999999999994" customHeight="1">
      <c r="A14" s="224" t="s">
        <v>716</v>
      </c>
      <c r="B14" s="224"/>
      <c r="C14" s="224"/>
      <c r="D14" s="224"/>
    </row>
    <row r="15" spans="1:5">
      <c r="A15" s="99"/>
      <c r="B15" s="99"/>
      <c r="C15" s="99"/>
      <c r="D15" s="100"/>
    </row>
    <row r="16" spans="1:5">
      <c r="A16" s="101"/>
      <c r="B16" s="101"/>
      <c r="C16" s="101"/>
      <c r="D16" s="102"/>
    </row>
    <row r="17" spans="1:4">
      <c r="A17" s="101"/>
      <c r="B17" s="101"/>
      <c r="C17" s="101"/>
      <c r="D17" s="102"/>
    </row>
  </sheetData>
  <mergeCells count="4">
    <mergeCell ref="A2:D2"/>
    <mergeCell ref="A3:D3"/>
    <mergeCell ref="A13:D13"/>
    <mergeCell ref="A14:D14"/>
  </mergeCells>
  <phoneticPr fontId="68" type="noConversion"/>
  <pageMargins left="0.70866141732283505" right="0.70866141732283505" top="0.74803149606299202" bottom="0.74803149606299202" header="0.31496062992126" footer="0.31496062992126"/>
  <pageSetup paperSize="9" scale="9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命名范围</vt:lpstr>
      </vt:variant>
      <vt:variant>
        <vt:i4>17</vt:i4>
      </vt:variant>
    </vt:vector>
  </HeadingPairs>
  <TitlesOfParts>
    <vt:vector size="34" baseType="lpstr">
      <vt:lpstr>封面</vt:lpstr>
      <vt:lpstr>附表1-1</vt:lpstr>
      <vt:lpstr>附表1-2</vt:lpstr>
      <vt:lpstr>附表1-3</vt:lpstr>
      <vt:lpstr>附表1-4</vt:lpstr>
      <vt:lpstr>附表1-5</vt:lpstr>
      <vt:lpstr>附表1-6</vt:lpstr>
      <vt:lpstr>附表1-7</vt:lpstr>
      <vt:lpstr>附表1-8</vt:lpstr>
      <vt:lpstr>附表1-9</vt:lpstr>
      <vt:lpstr>附表1-10</vt:lpstr>
      <vt:lpstr>附表1-11</vt:lpstr>
      <vt:lpstr>附表1-12</vt:lpstr>
      <vt:lpstr>附表1-13</vt:lpstr>
      <vt:lpstr>附表1-14</vt:lpstr>
      <vt:lpstr>附表2-1</vt:lpstr>
      <vt:lpstr>附表2-2</vt:lpstr>
      <vt:lpstr>封面!Print_Area</vt:lpstr>
      <vt:lpstr>'附表1-10'!Print_Area</vt:lpstr>
      <vt:lpstr>'附表1-3'!Print_Area</vt:lpstr>
      <vt:lpstr>'附表1-4'!Print_Area</vt:lpstr>
      <vt:lpstr>'附表1-1'!Print_Titles</vt:lpstr>
      <vt:lpstr>'附表1-10'!Print_Titles</vt:lpstr>
      <vt:lpstr>'附表1-11'!Print_Titles</vt:lpstr>
      <vt:lpstr>'附表1-12'!Print_Titles</vt:lpstr>
      <vt:lpstr>'附表1-13'!Print_Titles</vt:lpstr>
      <vt:lpstr>'附表1-14'!Print_Titles</vt:lpstr>
      <vt:lpstr>'附表1-2'!Print_Titles</vt:lpstr>
      <vt:lpstr>'附表1-3'!Print_Titles</vt:lpstr>
      <vt:lpstr>'附表1-4'!Print_Titles</vt:lpstr>
      <vt:lpstr>'附表1-5'!Print_Titles</vt:lpstr>
      <vt:lpstr>'附表1-6'!Print_Titles</vt:lpstr>
      <vt:lpstr>'附表1-8'!Print_Titles</vt:lpstr>
      <vt:lpstr>'附表1-9'!Print_Titles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Administrator</cp:lastModifiedBy>
  <cp:lastPrinted>2021-01-19T03:57:01Z</cp:lastPrinted>
  <dcterms:created xsi:type="dcterms:W3CDTF">2008-01-10T09:59:00Z</dcterms:created>
  <dcterms:modified xsi:type="dcterms:W3CDTF">2023-09-20T02:56:18Z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